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айс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<sst xmlns="http://schemas.openxmlformats.org/spreadsheetml/2006/main" count="399" uniqueCount="227">
  <si>
    <t xml:space="preserve">Наименование продукта</t>
  </si>
  <si>
    <t xml:space="preserve">Вес, в граммах</t>
  </si>
  <si>
    <t xml:space="preserve">Кол-во в коробке, 
в штуках</t>
  </si>
  <si>
    <t xml:space="preserve">Срок годности, мес.</t>
  </si>
  <si>
    <t xml:space="preserve">Заказ коробки</t>
  </si>
  <si>
    <t xml:space="preserve">Поддонов</t>
  </si>
  <si>
    <t xml:space="preserve">Объем в мет. куб.</t>
  </si>
  <si>
    <t xml:space="preserve">Вес БРУТТО</t>
  </si>
  <si>
    <t xml:space="preserve">Коробк на поддоне</t>
  </si>
  <si>
    <t xml:space="preserve">Вес места брутто, кг</t>
  </si>
  <si>
    <t xml:space="preserve">Длинна коробки</t>
  </si>
  <si>
    <t xml:space="preserve">Ширина коробки</t>
  </si>
  <si>
    <t xml:space="preserve">Высота коробки</t>
  </si>
  <si>
    <t xml:space="preserve">GTIN товар</t>
  </si>
  <si>
    <t xml:space="preserve">GTIN коробка</t>
  </si>
  <si>
    <t xml:space="preserve">ПИВНАЯ ТАРЕЛКА</t>
  </si>
  <si>
    <r>
      <rPr>
        <b val="true"/>
        <u val="single"/>
        <sz val="11"/>
        <color rgb="FF993366"/>
        <rFont val="Calibri"/>
        <family val="2"/>
        <charset val="204"/>
      </rPr>
      <t xml:space="preserve">Пивная тарелка «Хрустящий Микс»</t>
    </r>
    <r>
      <rPr>
        <b val="true"/>
        <sz val="11"/>
        <color rgb="FF000000"/>
        <rFont val="Calibri"/>
        <family val="2"/>
        <charset val="204"/>
      </rPr>
      <t xml:space="preserve"> (</t>
    </r>
    <r>
      <rPr>
        <b val="true"/>
        <sz val="11"/>
        <rFont val="Calibri"/>
        <family val="2"/>
        <charset val="204"/>
      </rPr>
      <t xml:space="preserve">арахис в хруст.корочке «Васаби», «Четыре сыра», «Охотничьи колбаски», «Бекон», «Холодец и хрен», «Креветка» (посередине))</t>
    </r>
  </si>
  <si>
    <t xml:space="preserve">4640168942109</t>
  </si>
  <si>
    <t xml:space="preserve">14640168942106</t>
  </si>
  <si>
    <r>
      <rPr>
        <b val="true"/>
        <u val="single"/>
        <sz val="11"/>
        <color rgb="FF993366"/>
        <rFont val="Calibri"/>
        <family val="2"/>
        <charset val="204"/>
      </rPr>
      <t xml:space="preserve">Пивная тарелка «Классическая»</t>
    </r>
    <r>
      <rPr>
        <b val="true"/>
        <sz val="11"/>
        <rFont val="Calibri"/>
        <family val="2"/>
        <charset val="204"/>
      </rPr>
      <t xml:space="preserve"> (гренки пшеничные «Мексиканский соус», гренки ржаные «Чеснок», арахис ж/с «Бекон» и «Сметана и лук», арахис в хруст.корочке «Васаби» и «Креветка» (посередине))</t>
    </r>
  </si>
  <si>
    <t xml:space="preserve">4640168942116</t>
  </si>
  <si>
    <t xml:space="preserve">14640168942113</t>
  </si>
  <si>
    <r>
      <rPr>
        <b val="true"/>
        <u val="single"/>
        <sz val="11"/>
        <color rgb="FF993366"/>
        <rFont val="Calibri"/>
        <family val="2"/>
        <charset val="204"/>
      </rPr>
      <t xml:space="preserve">Пивная тарелка «Сырная»</t>
    </r>
    <r>
      <rPr>
        <b val="true"/>
        <sz val="11"/>
        <color rgb="FF993366"/>
        <rFont val="Calibri"/>
        <family val="2"/>
        <charset val="204"/>
      </rPr>
      <t xml:space="preserve"> </t>
    </r>
    <r>
      <rPr>
        <b val="true"/>
        <sz val="11"/>
        <rFont val="Calibri"/>
        <family val="2"/>
        <charset val="204"/>
      </rPr>
      <t xml:space="preserve">(гренки пшеничные «Мексиканский соус», гренки ржаные «Чеснок», сыр бочонок копченый, сырная соломка копченая, арахис в хруст.корочке «Васаби» и «Креветка» (посередине))</t>
    </r>
  </si>
  <si>
    <t xml:space="preserve">4640168942185</t>
  </si>
  <si>
    <r>
      <rPr>
        <b val="true"/>
        <u val="single"/>
        <sz val="11"/>
        <color rgb="FF993366"/>
        <rFont val="Calibri"/>
        <family val="2"/>
        <charset val="204"/>
      </rPr>
      <t xml:space="preserve">Пивная тарелка «Арахисовая»</t>
    </r>
    <r>
      <rPr>
        <b val="true"/>
        <u val="single"/>
        <sz val="11"/>
        <rFont val="Calibri"/>
        <family val="2"/>
        <charset val="204"/>
      </rPr>
      <t xml:space="preserve"> </t>
    </r>
    <r>
      <rPr>
        <b val="true"/>
        <sz val="11"/>
        <rFont val="Calibri"/>
        <family val="2"/>
        <charset val="204"/>
      </rPr>
      <t xml:space="preserve">(арахис ж/с , арахис ж/в:  «Васаби», «Четыре сыра», «Охотничьи колбаски», «Бекон», «Холодец и хрен»)</t>
    </r>
  </si>
  <si>
    <t xml:space="preserve">4607186157090</t>
  </si>
  <si>
    <t xml:space="preserve">АРАХИС В ОБОЛОЧКЕ 800/10</t>
  </si>
  <si>
    <t xml:space="preserve">Арахис в оболочке "Хрустящий микс" 0,8 кг./14 шт</t>
  </si>
  <si>
    <t xml:space="preserve">800 г</t>
  </si>
  <si>
    <t xml:space="preserve">4640168942215</t>
  </si>
  <si>
    <t xml:space="preserve">14640168942212</t>
  </si>
  <si>
    <t xml:space="preserve">АРАХИС В ХРУСТЯЩЕЙ КОРОЧКЕ  "ПИВКОИН" 1000/1</t>
  </si>
  <si>
    <t xml:space="preserve">Арахис в хрустящей корочке "ПИВКОИН" "Классический микс", 1кг/10кг</t>
  </si>
  <si>
    <t xml:space="preserve">1000 г</t>
  </si>
  <si>
    <t xml:space="preserve">4607186156703</t>
  </si>
  <si>
    <t xml:space="preserve">14607186156700</t>
  </si>
  <si>
    <t xml:space="preserve">Арахис в хрустящей корочке  "ПИВКОИН" "Огенный микс", 1кг/10кг</t>
  </si>
  <si>
    <t xml:space="preserve">Арахис в хрустящей корочке  "ПИВКОИН" "Пикантный микс", 1кг/10кг</t>
  </si>
  <si>
    <t xml:space="preserve">Арахис в хрустящей корочке  "ПИВКОИН" с Пикантным вкусом, 1кг/10кг</t>
  </si>
  <si>
    <t xml:space="preserve">Арахис в хрустящей корочке  "ПИВКОИН" со вкусом Барбекю, 1кг/10кг</t>
  </si>
  <si>
    <t xml:space="preserve">Арахис в хрустящей корочке  "ПИВКОИН" со вкусом Бекона, 1кг/10кг</t>
  </si>
  <si>
    <t xml:space="preserve">Арахис в хрустящей корочке  "ПИВКОИН" со вкусом Васаби, 1кг/10кг</t>
  </si>
  <si>
    <t xml:space="preserve">Арахис в хрустящей корочке  "ПИВКОИН" со вкусом Голубой креветки, 1кг/10кг</t>
  </si>
  <si>
    <t xml:space="preserve">Арахис в хрустящей корочке  "ПИВКОИН" со вкусом Дижонская горчица, 1кг/10кг</t>
  </si>
  <si>
    <t xml:space="preserve">Арахис в хрустящей корочке  "ПИВКОИН" со вкусом Икры красной, 1кг/10кг</t>
  </si>
  <si>
    <t xml:space="preserve">Арахис в хрустящей корочке  "ПИВКОИН" со вкусом Камчатского краба, 1кг/10кг</t>
  </si>
  <si>
    <t xml:space="preserve">Арахис в хрустящей корочке  "ПИВКОИН" со вкусом Креветки, 1кг/10кг</t>
  </si>
  <si>
    <t xml:space="preserve">Арахис в хрустящей корочке  "ПИВКОИН" со вкусом Лука со сметаной, 1кг/10кг</t>
  </si>
  <si>
    <t xml:space="preserve">Арахис в хрустящей корочке  "ПИВКОИН" со вкусом Мексиканского соуса, 1кг/10кг</t>
  </si>
  <si>
    <t xml:space="preserve">Арахис в хрустящей корочке  "ПИВКОИН" со вкусом Мяса на углях, 1кг/10кг</t>
  </si>
  <si>
    <t xml:space="preserve">Арахис в хрустящей корочке "ПИВКОИН"  со вкусом Охотничьи колбаски, 1кг/10кг</t>
  </si>
  <si>
    <t xml:space="preserve">Арахис в хрустящей корочке "ПИВКОИН" со вкусом паприки, 1кг/10кг</t>
  </si>
  <si>
    <t xml:space="preserve">Арахис в хрустящей корочке "ПИВКОИН" со вкусом Рака с укропом, 1кг/10кг</t>
  </si>
  <si>
    <t xml:space="preserve">Арахис в хрустящей корочке "ПИВКОИН" со вкусом Сёмги и сыра, 1кг/10кг</t>
  </si>
  <si>
    <t xml:space="preserve">Арахис в хрустящей корочке "ПИВКОИН" со вкусом Сладкого тайского перца, 1кг/10кг</t>
  </si>
  <si>
    <t xml:space="preserve">Арахис в хрустящей корочке "ПИВКОИН" со вкусом Сметаны с зеленью, 1кг/10кг</t>
  </si>
  <si>
    <t xml:space="preserve">Арахис в хрустящей корочке "ПИВКОИН" со вкусом Холодца с хреном, 1кг/10кг</t>
  </si>
  <si>
    <t xml:space="preserve">Арахис в хрустящей корочке "ПИВКОИН" со вкусом Четыре перца, 1кг/10кг</t>
  </si>
  <si>
    <t xml:space="preserve">Арахис в хрустящей корочке "ПИВКОИН" со вкусом Четыре сыра, 1кг/10кг</t>
  </si>
  <si>
    <t xml:space="preserve">Арахис в хрустящей корочке "ПИВКОИН" со вкусом Шашлыка, 1кг/10кг</t>
  </si>
  <si>
    <t xml:space="preserve">Арахис в хрустящей корочке "ПРЕМИУМ" "КЛАССИЧЕСКИЙ МИКС" 1кг/8кг</t>
  </si>
  <si>
    <t xml:space="preserve">Арахис в хрустящей корочке "ПРЕМИУМ" "ПИКАНТНЫЙ МИКС", 1кг/8кг</t>
  </si>
  <si>
    <t xml:space="preserve">АРАХИС В ХРУСТЯЩЕЙ КОРОЧКЕ  "ПРЕМИУМ" 1000/1</t>
  </si>
  <si>
    <t xml:space="preserve">Арахис в хрустящей корочке с Пикантным вкусом, "ПРЕМИУМ" 1кг/8кг</t>
  </si>
  <si>
    <t xml:space="preserve">Арахис в хрустящей корочке со вкусом Барбекю, "ПРЕМИУМ" 1кг/8кг</t>
  </si>
  <si>
    <t xml:space="preserve">Арахис в хрустящей корочке со вкусом Бекона "ПРЕМИУМ", 1кг/8кг</t>
  </si>
  <si>
    <t xml:space="preserve">Арахис в хрустящей корочке со вкусом Васаби, "ПРЕМИУМ" 1кг/8кг</t>
  </si>
  <si>
    <t xml:space="preserve">Арахис в хрустящей корочке со вкусом Голубой креветки, "ПРЕМИУМ" 1кг/8кг</t>
  </si>
  <si>
    <t xml:space="preserve">Арахис в хрустящей корочке со вкусом Икры красной, "ПРЕМИУМ" 1кг/8кг</t>
  </si>
  <si>
    <t xml:space="preserve">Арахис в хрустящей корочке со вкусом Камчатского краба, "ПРЕМИУМ" 1кг/8кг</t>
  </si>
  <si>
    <t xml:space="preserve">Арахис в хрустящей корочке со вкусом Креветки, "ПРЕМИУМ" 1кг/8кг</t>
  </si>
  <si>
    <t xml:space="preserve">Арахис в хрустящей корочке со вкусом Лука со сметаной, "ПРЕМИУМ" 1кг/8кг</t>
  </si>
  <si>
    <t xml:space="preserve">Арахис в хрустящей корочке со вкусом Мексиканского соуса, "ПРЕМИУМ" 1кг/8кг</t>
  </si>
  <si>
    <t xml:space="preserve">Арахис в хрустящей корочке со вкусом Мяса на углях "ПРЕМИУМ" 1 кг/8кг</t>
  </si>
  <si>
    <t xml:space="preserve">Арахис в хрустящей корочке со вкусом Охотничьих колбасок, "ПРЕМИУМ" 1кг/8кг</t>
  </si>
  <si>
    <t xml:space="preserve">Арахис в хрустящей корочке со вкусом Паприка, "ПРЕМИУМ" 1кг/8кг</t>
  </si>
  <si>
    <t xml:space="preserve">Арахис в хрустящей корочке со вкусом Рака с укропом, "ПРЕМИУМ" 1кг/8кг</t>
  </si>
  <si>
    <t xml:space="preserve">Арахис в хрустящей корочке со вкусом Семги и сыра, "ПРЕМИУМ" 1кг/8кг</t>
  </si>
  <si>
    <t xml:space="preserve">Арахис в хрустящей корочке со вкусом Сладкого тайского перца, "ПРЕМИУМ" 1кг/8кг</t>
  </si>
  <si>
    <t xml:space="preserve">Арахис в хрустящей корочке со вкусом Сметаны с зеленью, "ПРЕМИУМ" 1кг/8кг</t>
  </si>
  <si>
    <t xml:space="preserve">Арахис в хрустящей корочке со вкусом Холодца с хреном, "ПРЕМИУМ" 1/8кг</t>
  </si>
  <si>
    <t xml:space="preserve">Арахис в хрустящей корочке со вкусом Четыре сыра, "ПРЕМИУМ" 1кг/8кг</t>
  </si>
  <si>
    <t xml:space="preserve">Арахис в хрустящей корочке со вкусом Шашлыка, "ПРЕМИУМ" 1кг/8кг</t>
  </si>
  <si>
    <t xml:space="preserve">АРАХИС В ХРУСТЯЩЕЙ КОРОЧКЕ  "ПИВКОИН" 300/30</t>
  </si>
  <si>
    <t xml:space="preserve">Арахис в хрустящей корочке Классический микс 0,3кг/30шт</t>
  </si>
  <si>
    <t xml:space="preserve">300 г</t>
  </si>
  <si>
    <t xml:space="preserve">Арахис в хрустящей корочке со вкусом бекона 0,3кг/30шт</t>
  </si>
  <si>
    <t xml:space="preserve">Арахис в хрустящей корочке со вкусом васаби 0,3кг/30шт</t>
  </si>
  <si>
    <t xml:space="preserve">Арахис в хрустящей корочке со вкусом креветки 0,3кг/30шт</t>
  </si>
  <si>
    <t xml:space="preserve">Арахис в хрустящей корочке со вкусом сметаны с луком 0,3кг/30шт</t>
  </si>
  <si>
    <t xml:space="preserve">Арахис в хрустящей корочке со вкусом сыра 0,3кг/30шт</t>
  </si>
  <si>
    <t xml:space="preserve">АРАХИС В ГЛАЗУРИ "WTF" 40/20</t>
  </si>
  <si>
    <r>
      <rPr>
        <b val="true"/>
        <sz val="11"/>
        <rFont val="Calibri"/>
        <family val="2"/>
        <charset val="204"/>
      </rPr>
      <t xml:space="preserve">Арахис в глазури со вкусом Васаби </t>
    </r>
    <r>
      <rPr>
        <b val="true"/>
        <sz val="14"/>
        <color rgb="FFFF0000"/>
        <rFont val="Calibri"/>
        <family val="2"/>
        <charset val="204"/>
      </rPr>
      <t xml:space="preserve">"WTF"</t>
    </r>
    <r>
      <rPr>
        <b val="true"/>
        <sz val="12"/>
        <rFont val="Calibri"/>
        <family val="2"/>
        <charset val="204"/>
      </rPr>
      <t xml:space="preserve"> </t>
    </r>
    <r>
      <rPr>
        <b val="true"/>
        <sz val="11"/>
        <color rgb="FF993300"/>
        <rFont val="Calibri"/>
        <family val="2"/>
        <charset val="204"/>
      </rPr>
      <t xml:space="preserve">Premium </t>
    </r>
    <r>
      <rPr>
        <b val="true"/>
        <sz val="11"/>
        <rFont val="Calibri"/>
        <family val="2"/>
        <charset val="204"/>
      </rPr>
      <t xml:space="preserve">40г</t>
    </r>
  </si>
  <si>
    <t xml:space="preserve">40 г</t>
  </si>
  <si>
    <t xml:space="preserve">4607186150282</t>
  </si>
  <si>
    <r>
      <rPr>
        <b val="true"/>
        <sz val="11"/>
        <rFont val="Calibri"/>
        <family val="2"/>
        <charset val="204"/>
      </rPr>
      <t xml:space="preserve">Арахис в глазури со вкусом 4 сыра </t>
    </r>
    <r>
      <rPr>
        <b val="true"/>
        <sz val="14"/>
        <color rgb="FFFF0000"/>
        <rFont val="Calibri"/>
        <family val="2"/>
        <charset val="204"/>
      </rPr>
      <t xml:space="preserve">"WTF"</t>
    </r>
    <r>
      <rPr>
        <b val="true"/>
        <sz val="11"/>
        <rFont val="Calibri"/>
        <family val="2"/>
        <charset val="204"/>
      </rPr>
      <t xml:space="preserve"> </t>
    </r>
    <r>
      <rPr>
        <b val="true"/>
        <sz val="11"/>
        <color rgb="FF993300"/>
        <rFont val="Calibri"/>
        <family val="2"/>
        <charset val="204"/>
      </rPr>
      <t xml:space="preserve">Premium </t>
    </r>
    <r>
      <rPr>
        <b val="true"/>
        <sz val="11"/>
        <rFont val="Calibri"/>
        <family val="2"/>
        <charset val="204"/>
      </rPr>
      <t xml:space="preserve">40г </t>
    </r>
  </si>
  <si>
    <t xml:space="preserve">4607186150329</t>
  </si>
  <si>
    <r>
      <rPr>
        <b val="true"/>
        <sz val="11"/>
        <color rgb="FF000000"/>
        <rFont val="Calibri"/>
        <family val="2"/>
        <charset val="204"/>
      </rPr>
      <t xml:space="preserve">Арахис в глазури со вкусом Креветка</t>
    </r>
    <r>
      <rPr>
        <b val="true"/>
        <sz val="10"/>
        <color rgb="FF000000"/>
        <rFont val="Calibri"/>
        <family val="2"/>
        <charset val="204"/>
      </rPr>
      <t xml:space="preserve"> </t>
    </r>
    <r>
      <rPr>
        <b val="true"/>
        <sz val="14"/>
        <color rgb="FFFF0000"/>
        <rFont val="Calibri"/>
        <family val="2"/>
        <charset val="204"/>
      </rPr>
      <t xml:space="preserve">"WTF"</t>
    </r>
    <r>
      <rPr>
        <b val="true"/>
        <sz val="10"/>
        <color rgb="FF000000"/>
        <rFont val="Calibri"/>
        <family val="2"/>
        <charset val="204"/>
      </rPr>
      <t xml:space="preserve"> </t>
    </r>
    <r>
      <rPr>
        <b val="true"/>
        <sz val="11"/>
        <color rgb="FF993300"/>
        <rFont val="Calibri"/>
        <family val="2"/>
        <charset val="204"/>
      </rPr>
      <t xml:space="preserve">Premium </t>
    </r>
    <r>
      <rPr>
        <b val="true"/>
        <sz val="11"/>
        <rFont val="Calibri"/>
        <family val="2"/>
        <charset val="204"/>
      </rPr>
      <t xml:space="preserve">40г </t>
    </r>
  </si>
  <si>
    <t xml:space="preserve">4607186150299</t>
  </si>
  <si>
    <r>
      <rPr>
        <b val="true"/>
        <sz val="11"/>
        <rFont val="Calibri"/>
        <family val="2"/>
        <charset val="204"/>
      </rPr>
      <t xml:space="preserve">Арахис в глазури со вкусом Холодец и хрен </t>
    </r>
    <r>
      <rPr>
        <b val="true"/>
        <sz val="14"/>
        <color rgb="FFFF0000"/>
        <rFont val="Calibri"/>
        <family val="2"/>
        <charset val="204"/>
      </rPr>
      <t xml:space="preserve">"WTF" </t>
    </r>
    <r>
      <rPr>
        <b val="true"/>
        <sz val="11"/>
        <color rgb="FF993300"/>
        <rFont val="Calibri"/>
        <family val="2"/>
        <charset val="204"/>
      </rPr>
      <t xml:space="preserve">Premium </t>
    </r>
    <r>
      <rPr>
        <b val="true"/>
        <sz val="11"/>
        <rFont val="Calibri"/>
        <family val="2"/>
        <charset val="204"/>
      </rPr>
      <t xml:space="preserve">40г </t>
    </r>
  </si>
  <si>
    <t xml:space="preserve">4607186150312</t>
  </si>
  <si>
    <r>
      <rPr>
        <b val="true"/>
        <sz val="11"/>
        <color rgb="FF000000"/>
        <rFont val="Calibri"/>
        <family val="2"/>
        <charset val="204"/>
      </rPr>
      <t xml:space="preserve">Арахис в глазури со вкусом Охотничьи колбаски</t>
    </r>
    <r>
      <rPr>
        <b val="true"/>
        <sz val="10"/>
        <color rgb="FF000000"/>
        <rFont val="Calibri"/>
        <family val="2"/>
        <charset val="204"/>
      </rPr>
      <t xml:space="preserve"> </t>
    </r>
    <r>
      <rPr>
        <b val="true"/>
        <sz val="14"/>
        <color rgb="FFFF0000"/>
        <rFont val="Calibri"/>
        <family val="2"/>
        <charset val="204"/>
      </rPr>
      <t xml:space="preserve">"WTF"</t>
    </r>
    <r>
      <rPr>
        <b val="true"/>
        <sz val="10"/>
        <color rgb="FF000000"/>
        <rFont val="Calibri"/>
        <family val="2"/>
        <charset val="204"/>
      </rPr>
      <t xml:space="preserve"> </t>
    </r>
    <r>
      <rPr>
        <b val="true"/>
        <sz val="11"/>
        <color rgb="FF993300"/>
        <rFont val="Calibri"/>
        <family val="2"/>
        <charset val="204"/>
      </rPr>
      <t xml:space="preserve">Premium </t>
    </r>
    <r>
      <rPr>
        <b val="true"/>
        <sz val="11"/>
        <rFont val="Calibri"/>
        <family val="2"/>
        <charset val="204"/>
      </rPr>
      <t xml:space="preserve">40г </t>
    </r>
  </si>
  <si>
    <t xml:space="preserve">4607186150305</t>
  </si>
  <si>
    <r>
      <rPr>
        <b val="true"/>
        <sz val="11"/>
        <rFont val="Calibri"/>
        <family val="2"/>
        <charset val="204"/>
      </rPr>
      <t xml:space="preserve">Арахис в глазури со вкусом Сметана и лук  </t>
    </r>
    <r>
      <rPr>
        <b val="true"/>
        <sz val="14"/>
        <color rgb="FFFF0000"/>
        <rFont val="Calibri"/>
        <family val="2"/>
        <charset val="204"/>
      </rPr>
      <t xml:space="preserve">"WTF" </t>
    </r>
    <r>
      <rPr>
        <b val="true"/>
        <sz val="11"/>
        <color rgb="FF993300"/>
        <rFont val="Calibri"/>
        <family val="2"/>
        <charset val="204"/>
      </rPr>
      <t xml:space="preserve">Premium </t>
    </r>
    <r>
      <rPr>
        <b val="true"/>
        <sz val="11"/>
        <rFont val="Calibri"/>
        <family val="2"/>
        <charset val="204"/>
      </rPr>
      <t xml:space="preserve">40г </t>
    </r>
  </si>
  <si>
    <t xml:space="preserve">4607186156536</t>
  </si>
  <si>
    <r>
      <rPr>
        <b val="true"/>
        <sz val="11"/>
        <rFont val="Calibri"/>
        <family val="2"/>
        <charset val="204"/>
      </rPr>
      <t xml:space="preserve">Арахис в глазури с вкусом Бекон </t>
    </r>
    <r>
      <rPr>
        <b val="true"/>
        <sz val="14"/>
        <color rgb="FFFF0000"/>
        <rFont val="Calibri"/>
        <family val="2"/>
        <charset val="204"/>
      </rPr>
      <t xml:space="preserve">"WTF"</t>
    </r>
    <r>
      <rPr>
        <b val="true"/>
        <sz val="11"/>
        <rFont val="Calibri"/>
        <family val="2"/>
        <charset val="204"/>
      </rPr>
      <t xml:space="preserve"> </t>
    </r>
    <r>
      <rPr>
        <b val="true"/>
        <sz val="11"/>
        <color rgb="FF993300"/>
        <rFont val="Calibri"/>
        <family val="2"/>
        <charset val="204"/>
      </rPr>
      <t xml:space="preserve">Premium </t>
    </r>
    <r>
      <rPr>
        <b val="true"/>
        <sz val="11"/>
        <rFont val="Calibri"/>
        <family val="2"/>
        <charset val="204"/>
      </rPr>
      <t xml:space="preserve">40г</t>
    </r>
  </si>
  <si>
    <t xml:space="preserve">4640168941706</t>
  </si>
  <si>
    <t xml:space="preserve">АРАХИС ЖАРЕННЫЙ СОЛЕННЫЙ 1000/1</t>
  </si>
  <si>
    <t xml:space="preserve">Арахис жареный, соленый 1кг/10кг</t>
  </si>
  <si>
    <t xml:space="preserve">Арахис жареный, соленый со вкусом Аджики 1кг/10кг</t>
  </si>
  <si>
    <t xml:space="preserve">Арахис жареный, соленый со вкусом Барбекю 1кг/10кг</t>
  </si>
  <si>
    <t xml:space="preserve">Арахис жареный, соленый со вкусом Бекона 1кг/10кг</t>
  </si>
  <si>
    <t xml:space="preserve">Арахис жареный, соленый со вкусом Васаби 1кг/10кг</t>
  </si>
  <si>
    <t xml:space="preserve">Арахис жареный, соленый со вкусом Грибов со сметаной 1кг/10кг</t>
  </si>
  <si>
    <t xml:space="preserve">Арахис жареный, соленый со вкусом Камчатского краба 1кг/10кг</t>
  </si>
  <si>
    <t xml:space="preserve">Арахис жареный, соленый со вкусом Креветки 1кг/10кг</t>
  </si>
  <si>
    <t xml:space="preserve">Арахис жареный, соленый со вкусом Лука со сметаной 1кг/10кг</t>
  </si>
  <si>
    <t xml:space="preserve">Арахис жареный, соленый со вкусом Охотничьих колбасок 1кг/10кг</t>
  </si>
  <si>
    <t xml:space="preserve">Арахис жареный, соленый со вкусом Паприки 1кг/10кг</t>
  </si>
  <si>
    <t xml:space="preserve">Арахис жареный, соленый со вкусом Семги и сыра 1кг/10кг</t>
  </si>
  <si>
    <t xml:space="preserve">Арахис жареный, соленый со вкусом Холодца с хреном 1кг/10кг</t>
  </si>
  <si>
    <t xml:space="preserve">Арахис жареный, соленый со вкусом Четыре сыра 1кг/10кг</t>
  </si>
  <si>
    <t xml:space="preserve">Арахис жареный, соленый со вкусом Чили 1кг/10кг</t>
  </si>
  <si>
    <t xml:space="preserve">Арахис жареный, соленый со вкусом Шашлыка 1кг/10кг</t>
  </si>
  <si>
    <t xml:space="preserve">ГРЕНКИ ПШЕНИЧНЫЕ 500/20</t>
  </si>
  <si>
    <t xml:space="preserve">Гренки пшеничные со вкусом "КРАСНАЯ ИКРА" </t>
  </si>
  <si>
    <t xml:space="preserve">500 г</t>
  </si>
  <si>
    <r>
      <rPr>
        <b val="true"/>
        <sz val="11"/>
        <rFont val="Calibri"/>
        <family val="2"/>
        <charset val="204"/>
      </rPr>
      <t xml:space="preserve">Гренки пшеничные со вкусом "ГРИБЫ СО СМЕТАНОЙ" </t>
    </r>
    <r>
      <rPr>
        <b val="true"/>
        <sz val="12"/>
        <color rgb="FFFF0000"/>
        <rFont val="Calibri"/>
        <family val="2"/>
        <charset val="204"/>
      </rPr>
      <t xml:space="preserve"> </t>
    </r>
  </si>
  <si>
    <r>
      <rPr>
        <b val="true"/>
        <sz val="11"/>
        <rFont val="Calibri"/>
        <family val="2"/>
        <charset val="204"/>
      </rPr>
      <t xml:space="preserve">Гренки пшеничные со вкусом "ТОМАТ С ЗЕЛЕНЬЮ" </t>
    </r>
    <r>
      <rPr>
        <b val="true"/>
        <sz val="12"/>
        <color rgb="FFFF0000"/>
        <rFont val="Calibri"/>
        <family val="2"/>
        <charset val="204"/>
      </rPr>
      <t xml:space="preserve"> </t>
    </r>
  </si>
  <si>
    <r>
      <rPr>
        <b val="true"/>
        <sz val="11"/>
        <rFont val="Calibri"/>
        <family val="2"/>
        <charset val="204"/>
      </rPr>
      <t xml:space="preserve">Гренки пшеничные со вкусом "СЛАДКИЙ ТАЙСКИЙ ПЕРЕЦ" </t>
    </r>
    <r>
      <rPr>
        <b val="true"/>
        <sz val="12"/>
        <color rgb="FFFF0000"/>
        <rFont val="Calibri"/>
        <family val="2"/>
        <charset val="204"/>
      </rPr>
      <t xml:space="preserve"> </t>
    </r>
  </si>
  <si>
    <r>
      <rPr>
        <b val="true"/>
        <sz val="11"/>
        <rFont val="Calibri"/>
        <family val="2"/>
        <charset val="204"/>
      </rPr>
      <t xml:space="preserve">Гренки пшеничные со вкусом "КАМЧАТСКИЙ КРАБ" </t>
    </r>
    <r>
      <rPr>
        <b val="true"/>
        <sz val="12"/>
        <color rgb="FFFF0000"/>
        <rFont val="Calibri"/>
        <family val="2"/>
        <charset val="204"/>
      </rPr>
      <t xml:space="preserve"> </t>
    </r>
  </si>
  <si>
    <t xml:space="preserve">Гренки пшеничные со вкусом "ЛУК СО СМЕТАНОЙ"</t>
  </si>
  <si>
    <t xml:space="preserve">Гренки пшеничные со вкусом "МЕКСИКАНСКИЙ СОУС"</t>
  </si>
  <si>
    <t xml:space="preserve">Гренки пшеничные со вкусом "ЧЕТЫРЕ СЫРА"</t>
  </si>
  <si>
    <t xml:space="preserve">Гренки пшеничные со вкусом "ХОЛОДЕЦ И ХРЕН"</t>
  </si>
  <si>
    <t xml:space="preserve">Гренки пшеничные со вкусом "ЧЕСНОКА"</t>
  </si>
  <si>
    <t xml:space="preserve">Гренки пшеничные со вкусом "РАКИ С УКРОПОМ"</t>
  </si>
  <si>
    <t xml:space="preserve">Гренки пшеничные со вкусом "ВАСАБИ" </t>
  </si>
  <si>
    <t xml:space="preserve">ГРЕНКИ РЖАНЫЕ 500/20</t>
  </si>
  <si>
    <t xml:space="preserve">Гренки ржаные со вкусом  "ЧЕСНОК"</t>
  </si>
  <si>
    <t xml:space="preserve">Гренки ржаные со вкусом  "РЕБРЫШКИ ТЕЛЯЧЬИ НА ГРИЛЕ"</t>
  </si>
  <si>
    <t xml:space="preserve">Гренки ржаные со вкусом  "ХОЛОДЕЦ И ХРЕН"</t>
  </si>
  <si>
    <t xml:space="preserve">СУХАРИКИ ПШЕНИЧНЫЕ 500/20</t>
  </si>
  <si>
    <t xml:space="preserve">Сухарики пшеничные со вкусом аджики 0,5кг/20шт</t>
  </si>
  <si>
    <t xml:space="preserve">Сухарики пшеничные со вкусом барбекю 0,5кг/20шт</t>
  </si>
  <si>
    <t xml:space="preserve">Сухарики пшеничные со вкусом васаби 0,5кг/20шт</t>
  </si>
  <si>
    <t xml:space="preserve">Сухарики пшеничные со вкусом икры красной 0,5кг/20шт</t>
  </si>
  <si>
    <t xml:space="preserve">Сухарики пшеничные со вкусом краба 0,5кг/20шт</t>
  </si>
  <si>
    <t xml:space="preserve">Сухарики пшеничные со вкусом мексиканского соуса 0,5кг/20шт</t>
  </si>
  <si>
    <t xml:space="preserve">Сухарики пшеничные со вкусом рака с укропом 0,5кг/20шт</t>
  </si>
  <si>
    <t xml:space="preserve">Сухарики пшеничные со вкусом сладкого тайского перца 0,5кг/20шт</t>
  </si>
  <si>
    <t xml:space="preserve">Сухарики пшеничные со вкусом сметаны и лука 0,5кг/20шт</t>
  </si>
  <si>
    <t xml:space="preserve">Сухарики пшеничные со вкусом холодца с хреном 0,5кг/20шт</t>
  </si>
  <si>
    <t xml:space="preserve">Сухарики пшеничные со вкусом чеснока 0,5кг/20шт</t>
  </si>
  <si>
    <t xml:space="preserve">Сухарики пшеничные со вкусом четыре сыра 0,5кг/20шт</t>
  </si>
  <si>
    <t xml:space="preserve">СУХАРИКИ РАЖАНЫЕ 500/20</t>
  </si>
  <si>
    <t xml:space="preserve">Сухарики ржаные со вкусом мексиканского соуса 0,5кг/20шт</t>
  </si>
  <si>
    <t xml:space="preserve">Сухарики ржаные со вкусом холодца с хреном 0,5кг/20шт</t>
  </si>
  <si>
    <t xml:space="preserve">Сухарики ржаные со вкусом чеснока 0,5кг/20шт</t>
  </si>
  <si>
    <t xml:space="preserve">ЧИПСЫ "ОВАЛ" 1000/1</t>
  </si>
  <si>
    <t xml:space="preserve">Чипсы "Овал" со вкусом "ЛУК СО СМЕТАНОЙ"</t>
  </si>
  <si>
    <t xml:space="preserve">Чипсы "Овал" со вкусом "ШАШЛЫК"</t>
  </si>
  <si>
    <t xml:space="preserve">Чипсы "Овал" со вкусом "БЕКОН"</t>
  </si>
  <si>
    <t xml:space="preserve">Чипсы "Овал" со вкусом "ХОЛОДЕЦ И ХРЕН"</t>
  </si>
  <si>
    <t xml:space="preserve">Чипсы "Овал" со вкусом "ЧЕТЫРЕ СЫРА"</t>
  </si>
  <si>
    <t xml:space="preserve">ЧИПСЫ "ОВАЛ" 100/15</t>
  </si>
  <si>
    <t xml:space="preserve">100 г</t>
  </si>
  <si>
    <t xml:space="preserve">ЧИПСЫ "ОВАЛ" 80/20</t>
  </si>
  <si>
    <t xml:space="preserve">80 г</t>
  </si>
  <si>
    <t xml:space="preserve">ЛУКОВЫЕ КОЛЬЦА 1/1</t>
  </si>
  <si>
    <t xml:space="preserve">Луковые кольца с Пикантным вкусом 1кг</t>
  </si>
  <si>
    <t xml:space="preserve">Луковые кольца со вкусом Аджики 1кг</t>
  </si>
  <si>
    <t xml:space="preserve">Луковые кольца со вкусом Бекона 1кг</t>
  </si>
  <si>
    <t xml:space="preserve">Луковые кольца со вкусом Васаби 1кг</t>
  </si>
  <si>
    <t xml:space="preserve">Луковые кольца со вкусом Жареного Лука 1кг</t>
  </si>
  <si>
    <t xml:space="preserve">Луковые кольца со вкусом Икры красной 1кг</t>
  </si>
  <si>
    <t xml:space="preserve">Луковые кольца со вкусом Лук со сметаной 1кг</t>
  </si>
  <si>
    <t xml:space="preserve">Луковые кольца со вкусом Рака с укропом 1кг</t>
  </si>
  <si>
    <t xml:space="preserve">Луковые кольца со вкусом Сладкого тайского перца 1кг</t>
  </si>
  <si>
    <t xml:space="preserve">Луковые кольца со вкусом Телятины по-деревенски 1кг</t>
  </si>
  <si>
    <t xml:space="preserve">Луковые кольца со вкусом Холодца с хреном 1кг</t>
  </si>
  <si>
    <t xml:space="preserve">Луковые кольца со вкусом Четыре сыра 1кг</t>
  </si>
  <si>
    <t xml:space="preserve">Луковые кольца со вкусом Чили 1кг</t>
  </si>
  <si>
    <t xml:space="preserve">Луковые кольца со вкусом Шашлыка 1кг</t>
  </si>
  <si>
    <t xml:space="preserve">ЛУКОВЫЕ КОЛЬЦА 100 Г</t>
  </si>
  <si>
    <t xml:space="preserve">Луковые кольца "ПИВКОИН" с Пикантным вкусом 100 гр/20шт</t>
  </si>
  <si>
    <t xml:space="preserve">Луковые кольца "ПИВКОИН" со вкусом Бекона 100 гр/20шт</t>
  </si>
  <si>
    <t xml:space="preserve">Луковые кольца "ПИВКОИН" со вкусом Васаби 100 гр/20шт</t>
  </si>
  <si>
    <t xml:space="preserve">Луковые кольца "ПИВКОИН" со вкусом Красной икры 100 гр/20шт</t>
  </si>
  <si>
    <t xml:space="preserve">Луковые кольца "ПИВКОИН" со вкусом Лук со сметаной 100 гр/20шт</t>
  </si>
  <si>
    <t xml:space="preserve">Луковые кольца "ПИВКОИН" со вкусом Рака с укропом 100 гр/20шт</t>
  </si>
  <si>
    <t xml:space="preserve">Луковые кольца "ПИВКОИН" со вкусом Сладкого тайского перца 100 гр/20шт</t>
  </si>
  <si>
    <t xml:space="preserve">Луковые кольца "ПИВКОИН" со вкусом Холодца с хреном 100 гр/20шт</t>
  </si>
  <si>
    <t xml:space="preserve">Луковые кольца "ПИВКОИН" со вкусом Четыре сыра 100 гр/20шт</t>
  </si>
  <si>
    <t xml:space="preserve">Луковые кольца "ПИВКОИН" со вкусом Шашлыка 100 гр/20шт</t>
  </si>
  <si>
    <t xml:space="preserve">ЛУКОВЫЕ КОЛЬЦА 90/22</t>
  </si>
  <si>
    <t xml:space="preserve">Луковые кольца WTF со вкусом Бекона 90гр/22шт </t>
  </si>
  <si>
    <t xml:space="preserve">90 г</t>
  </si>
  <si>
    <t xml:space="preserve">4640168941584</t>
  </si>
  <si>
    <t xml:space="preserve">Луковые кольца WTF со вкусом Лука со сметаной 90гр/22шт </t>
  </si>
  <si>
    <t xml:space="preserve">4640168941560</t>
  </si>
  <si>
    <t xml:space="preserve">Луковые кольца WTF со вкусом Четыре сыра 90гр/22шт </t>
  </si>
  <si>
    <t xml:space="preserve">4640168941577</t>
  </si>
  <si>
    <t xml:space="preserve">Луковые кольца WTF со вкусом Шашлыка 90гр/22шт </t>
  </si>
  <si>
    <t xml:space="preserve">4640168941553</t>
  </si>
  <si>
    <t xml:space="preserve">ЛУКОВЫЕ КОЛЬЦА 80/20</t>
  </si>
  <si>
    <t xml:space="preserve">Луковые кольца  со вкусом Бекона 80 гр/20шт</t>
  </si>
  <si>
    <t xml:space="preserve">Луковые кольца  со вкусом ЛУКА СО СМЕТАНОЙ 80 гр/20шт</t>
  </si>
  <si>
    <t xml:space="preserve">Луковые кольца  со вкусом Сладкого тайского перца 80 гр/20шт</t>
  </si>
  <si>
    <t xml:space="preserve">Луковые кольца с ПИКАНТНЫМ вкусом 80 гр/20шт</t>
  </si>
  <si>
    <t xml:space="preserve">Луковые кольца со вкусом Аджики  80 гр/20шт</t>
  </si>
  <si>
    <t xml:space="preserve">Луковые кольца со вкусом Васаби 80 гр/20шт</t>
  </si>
  <si>
    <t xml:space="preserve">Луковые кольца со вкусом Икры красной 80 гр/20шт</t>
  </si>
  <si>
    <t xml:space="preserve">Луковые кольца со вкусом РАКА С УКРОПОМ 80 гр/20шт</t>
  </si>
  <si>
    <t xml:space="preserve">Луковые кольца со вкусом Сметана с луком 80 гр/20шт</t>
  </si>
  <si>
    <t xml:space="preserve">Луковые кольца со вкусом ХОЛОДЦА С ХРЕНОМ  80 гр/20шт</t>
  </si>
  <si>
    <t xml:space="preserve">Луковые кольца со вкусом ЧЕТЫРЕ СЫРА 80 гр/20шт</t>
  </si>
  <si>
    <t xml:space="preserve">Луковые кольца со вкусом Чили 80 гр/20шт</t>
  </si>
  <si>
    <t xml:space="preserve">Луковые кольца со вкусом Шашлыка 80 гр/20шт</t>
  </si>
  <si>
    <t xml:space="preserve">ЛУКОВЫЕ КОЛЬЦА 80/24</t>
  </si>
  <si>
    <t xml:space="preserve">Луковые кольца со вкусом Бекона 80 гр/24шт</t>
  </si>
  <si>
    <t xml:space="preserve">Луковые кольца со вкусом Четыре сыра 80 гр/24шт</t>
  </si>
  <si>
    <t xml:space="preserve">Луковые кольца со вкусом Чили 80 гр/24шт</t>
  </si>
  <si>
    <t xml:space="preserve">Луковые кольца со вкусом Шашлыка 80 гр/24шт</t>
  </si>
  <si>
    <t xml:space="preserve">СЫР 500/10</t>
  </si>
  <si>
    <t xml:space="preserve">Сырный БОЧОНОК копченый  </t>
  </si>
  <si>
    <t xml:space="preserve">Сырная СОЛОМКА копченая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</si>
</sst>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€-407];[RED]\-#,##0.00\ [$€-407]"/>
    <numFmt numFmtId="166" formatCode="0.00"/>
    <numFmt numFmtId="167" formatCode="#,##0.00"/>
    <numFmt numFmtId="168" formatCode="@"/>
    <numFmt numFmtId="169" formatCode="#,##0"/>
    <numFmt numFmtId="170" formatCode="0"/>
  </numFmts>
  <fonts count="26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name val="Arial"/>
      <family val="2"/>
      <charset val="204"/>
    </font>
    <font>
      <b val="true"/>
      <i val="true"/>
      <u val="single"/>
      <sz val="10"/>
      <name val="Arial"/>
      <family val="2"/>
      <charset val="204"/>
    </font>
    <font>
      <b val="true"/>
      <sz val="10"/>
      <name val="Arial"/>
      <family val="2"/>
      <charset val="204"/>
    </font>
    <font>
      <sz val="14"/>
      <color rgb="FF993300"/>
      <name val="Calibri"/>
      <family val="2"/>
      <charset val="204"/>
    </font>
    <font>
      <sz val="12"/>
      <color rgb="FF993300"/>
      <name val="Calibri"/>
      <family val="2"/>
      <charset val="204"/>
    </font>
    <font>
      <b val="true"/>
      <sz val="12"/>
      <color rgb="FF993300"/>
      <name val="Calibri"/>
      <family val="2"/>
      <charset val="204"/>
    </font>
    <font>
      <b val="true"/>
      <sz val="12"/>
      <color rgb="FFFF0000"/>
      <name val="Calibri"/>
      <family val="2"/>
      <charset val="204"/>
    </font>
    <font>
      <b val="true"/>
      <u val="single"/>
      <sz val="11"/>
      <color rgb="FF99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  <font>
      <sz val="11"/>
      <name val="Calibri"/>
      <family val="2"/>
      <charset val="204"/>
    </font>
    <font>
      <b val="true"/>
      <sz val="10"/>
      <color rgb="FF0070C0"/>
      <name val="Arial"/>
      <family val="2"/>
      <charset val="204"/>
    </font>
    <font>
      <b val="true"/>
      <sz val="11"/>
      <color rgb="FF993366"/>
      <name val="Calibri"/>
      <family val="2"/>
      <charset val="204"/>
    </font>
    <font>
      <b val="true"/>
      <u val="single"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3366"/>
      <name val="Arial"/>
      <family val="2"/>
      <charset val="204"/>
    </font>
    <font>
      <b val="true"/>
      <sz val="10"/>
      <color rgb="FFFF0000"/>
      <name val="Arial"/>
      <family val="2"/>
      <charset val="204"/>
    </font>
    <font>
      <b val="true"/>
      <sz val="14"/>
      <color rgb="FFFF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1"/>
      <color rgb="FF9933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4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5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1" xfId="20"/>
    <cellStyle name="Обычный 3" xfId="21"/>
    <cellStyle name="Результат 1" xfId="22"/>
    <cellStyle name="Результат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20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4" ySplit="2" topLeftCell="E3" activePane="bottomRight" state="frozen"/>
      <selection pane="topLeft" activeCell="A1" activeCellId="0" sqref="A1"/>
      <selection pane="topRight" activeCell="E1" activeCellId="0" sqref="E1"/>
      <selection pane="bottomLeft" activeCell="A3" activeCellId="0" sqref="A3"/>
      <selection pane="bottomRight" activeCell="E139" activeCellId="0" sqref="E139"/>
    </sheetView>
  </sheetViews>
  <sheetFormatPr defaultColWidth="11.2890625" defaultRowHeight="12.75" zeroHeight="false" outlineLevelRow="0" outlineLevelCol="0"/>
  <cols>
    <col collapsed="false" customWidth="true" hidden="false" outlineLevel="0" max="1" min="1" style="1" width="71.71"/>
    <col collapsed="false" customWidth="true" hidden="false" outlineLevel="0" max="2" min="2" style="2" width="10"/>
    <col collapsed="false" customWidth="true" hidden="false" outlineLevel="0" max="3" min="3" style="2" width="9.71"/>
    <col collapsed="false" customWidth="true" hidden="false" outlineLevel="0" max="4" min="4" style="2" width="10.42"/>
    <col collapsed="false" customWidth="true" hidden="false" outlineLevel="0" max="5" min="5" style="3" width="10.14"/>
    <col collapsed="false" customWidth="true" hidden="false" outlineLevel="0" max="6" min="6" style="4" width="13.86"/>
    <col collapsed="false" customWidth="true" hidden="false" outlineLevel="0" max="8" min="7" style="4" width="11.85"/>
    <col collapsed="false" customWidth="true" hidden="false" outlineLevel="0" max="14" min="14" style="5" width="16.29"/>
    <col collapsed="false" customWidth="true" hidden="false" outlineLevel="0" max="15" min="15" style="5" width="19.71"/>
    <col collapsed="false" customWidth="true" hidden="false" outlineLevel="0" max="17" min="17" style="6" width="26.84"/>
    <col collapsed="false" customWidth="true" hidden="false" outlineLevel="0" max="16384" min="16383" style="6" width="11.53"/>
  </cols>
  <sheetData>
    <row r="1" s="2" customFormat="true" ht="50.7" hidden="false" customHeight="false" outlineLevel="0" collapsed="false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13</v>
      </c>
      <c r="O1" s="10" t="s">
        <v>14</v>
      </c>
      <c r="P1" s="6"/>
      <c r="Q1" s="6"/>
    </row>
    <row r="2" customFormat="false" ht="17.35" hidden="false" customHeight="false" outlineLevel="0" collapsed="false">
      <c r="A2" s="11"/>
      <c r="B2" s="12"/>
      <c r="C2" s="12"/>
      <c r="D2" s="12"/>
      <c r="E2" s="13" t="n">
        <f aca="false">SUM(E4:E173)</f>
        <v>0</v>
      </c>
      <c r="F2" s="14" t="e">
        <f aca="false">SUM(F4:F173)</f>
        <v>#REF!</v>
      </c>
      <c r="G2" s="14" t="e">
        <f aca="false">SUM(G4:G173)</f>
        <v>#REF!</v>
      </c>
      <c r="H2" s="13" t="e">
        <f aca="false">SUM(H4:H173)</f>
        <v>#REF!</v>
      </c>
      <c r="I2" s="9"/>
      <c r="J2" s="9"/>
      <c r="K2" s="9"/>
      <c r="L2" s="9"/>
      <c r="M2" s="9"/>
      <c r="N2" s="15"/>
      <c r="O2" s="15"/>
    </row>
    <row r="3" customFormat="false" ht="15" hidden="false" customHeight="false" outlineLevel="0" collapsed="false">
      <c r="A3" s="16" t="s">
        <v>15</v>
      </c>
      <c r="B3" s="17"/>
      <c r="C3" s="18"/>
      <c r="D3" s="19"/>
      <c r="E3" s="20"/>
      <c r="F3" s="20"/>
      <c r="G3" s="20"/>
      <c r="H3" s="20"/>
      <c r="I3" s="20"/>
      <c r="J3" s="20"/>
      <c r="K3" s="20"/>
      <c r="L3" s="20"/>
      <c r="M3" s="20"/>
      <c r="N3" s="21"/>
      <c r="O3" s="21"/>
    </row>
    <row r="4" customFormat="false" ht="46.25" hidden="false" customHeight="false" outlineLevel="0" collapsed="false">
      <c r="A4" s="22" t="s">
        <v>16</v>
      </c>
      <c r="B4" s="23" t="n">
        <v>150</v>
      </c>
      <c r="C4" s="23" t="n">
        <v>10</v>
      </c>
      <c r="D4" s="24" t="n">
        <v>6</v>
      </c>
      <c r="E4" s="25"/>
      <c r="F4" s="26" t="n">
        <f aca="false">(E4)/I4</f>
        <v>0</v>
      </c>
      <c r="G4" s="26" t="n">
        <f aca="false">(K4/100*L4/100*M4/100)*E4</f>
        <v>0</v>
      </c>
      <c r="H4" s="26" t="n">
        <f aca="false">E4*J4</f>
        <v>0</v>
      </c>
      <c r="I4" s="27" t="n">
        <v>130</v>
      </c>
      <c r="J4" s="27" t="n">
        <v>1.972</v>
      </c>
      <c r="K4" s="27" t="n">
        <v>40</v>
      </c>
      <c r="L4" s="27" t="n">
        <v>21</v>
      </c>
      <c r="M4" s="27" t="n">
        <v>12</v>
      </c>
      <c r="N4" s="28" t="s">
        <v>17</v>
      </c>
      <c r="O4" s="28" t="s">
        <v>18</v>
      </c>
      <c r="P4" s="29"/>
      <c r="Q4" s="29"/>
      <c r="R4" s="29"/>
    </row>
    <row r="5" customFormat="false" ht="46.25" hidden="false" customHeight="false" outlineLevel="0" collapsed="false">
      <c r="A5" s="22" t="s">
        <v>19</v>
      </c>
      <c r="B5" s="23" t="n">
        <v>150</v>
      </c>
      <c r="C5" s="23" t="n">
        <v>10</v>
      </c>
      <c r="D5" s="24" t="n">
        <v>6</v>
      </c>
      <c r="E5" s="25"/>
      <c r="F5" s="26" t="n">
        <f aca="false">(E5)/I5</f>
        <v>0</v>
      </c>
      <c r="G5" s="26" t="n">
        <f aca="false">(K5/100*L5/100*M5/100)*E5</f>
        <v>0</v>
      </c>
      <c r="H5" s="26" t="n">
        <f aca="false">E5*J5</f>
        <v>0</v>
      </c>
      <c r="I5" s="27" t="n">
        <v>130</v>
      </c>
      <c r="J5" s="27" t="n">
        <v>1.972</v>
      </c>
      <c r="K5" s="27" t="n">
        <v>40</v>
      </c>
      <c r="L5" s="27" t="n">
        <v>21</v>
      </c>
      <c r="M5" s="27" t="n">
        <v>12</v>
      </c>
      <c r="N5" s="28" t="s">
        <v>20</v>
      </c>
      <c r="O5" s="28" t="s">
        <v>21</v>
      </c>
      <c r="P5" s="29"/>
      <c r="Q5" s="29"/>
      <c r="R5" s="29"/>
    </row>
    <row r="6" customFormat="false" ht="61.15" hidden="false" customHeight="false" outlineLevel="0" collapsed="false">
      <c r="A6" s="22" t="s">
        <v>22</v>
      </c>
      <c r="B6" s="23" t="n">
        <v>130</v>
      </c>
      <c r="C6" s="23" t="n">
        <v>10</v>
      </c>
      <c r="D6" s="24" t="n">
        <v>6</v>
      </c>
      <c r="E6" s="25"/>
      <c r="F6" s="26" t="n">
        <f aca="false">(E6)/I6</f>
        <v>0</v>
      </c>
      <c r="G6" s="26" t="n">
        <f aca="false">(K6/100*L6/100*M6/100)*E6</f>
        <v>0</v>
      </c>
      <c r="H6" s="26" t="n">
        <f aca="false">E6*J6</f>
        <v>0</v>
      </c>
      <c r="I6" s="27" t="n">
        <v>130</v>
      </c>
      <c r="J6" s="27" t="n">
        <v>1.972</v>
      </c>
      <c r="K6" s="27" t="n">
        <v>40</v>
      </c>
      <c r="L6" s="27" t="n">
        <v>21</v>
      </c>
      <c r="M6" s="27" t="n">
        <v>12</v>
      </c>
      <c r="N6" s="28" t="s">
        <v>23</v>
      </c>
      <c r="O6" s="28"/>
      <c r="P6" s="29"/>
      <c r="Q6" s="30"/>
      <c r="R6" s="30"/>
      <c r="S6" s="6"/>
    </row>
    <row r="7" customFormat="false" ht="31.3" hidden="false" customHeight="false" outlineLevel="0" collapsed="false">
      <c r="A7" s="22" t="s">
        <v>24</v>
      </c>
      <c r="B7" s="23" t="n">
        <v>195</v>
      </c>
      <c r="C7" s="23" t="n">
        <v>10</v>
      </c>
      <c r="D7" s="24" t="n">
        <v>6</v>
      </c>
      <c r="E7" s="25"/>
      <c r="F7" s="26" t="n">
        <f aca="false">(E7)/I7</f>
        <v>0</v>
      </c>
      <c r="G7" s="26" t="n">
        <f aca="false">(K7/100*L7/100*M7/100)*E7</f>
        <v>0</v>
      </c>
      <c r="H7" s="26" t="n">
        <f aca="false">E7*J7</f>
        <v>0</v>
      </c>
      <c r="I7" s="27" t="n">
        <v>130</v>
      </c>
      <c r="J7" s="27" t="n">
        <v>1.972</v>
      </c>
      <c r="K7" s="27" t="n">
        <v>40</v>
      </c>
      <c r="L7" s="27" t="n">
        <v>21</v>
      </c>
      <c r="M7" s="27" t="n">
        <v>12</v>
      </c>
      <c r="N7" s="28" t="s">
        <v>25</v>
      </c>
      <c r="O7" s="28"/>
      <c r="P7" s="29"/>
      <c r="Q7" s="29"/>
      <c r="R7" s="29"/>
    </row>
    <row r="8" customFormat="false" ht="15" hidden="false" customHeight="false" outlineLevel="0" collapsed="false">
      <c r="A8" s="16" t="s">
        <v>26</v>
      </c>
      <c r="B8" s="17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1"/>
      <c r="O8" s="21"/>
    </row>
    <row r="9" customFormat="false" ht="16.4" hidden="false" customHeight="false" outlineLevel="0" collapsed="false">
      <c r="A9" s="31" t="s">
        <v>27</v>
      </c>
      <c r="B9" s="32" t="s">
        <v>28</v>
      </c>
      <c r="C9" s="27" t="n">
        <v>14</v>
      </c>
      <c r="D9" s="27" t="n">
        <v>6</v>
      </c>
      <c r="E9" s="25"/>
      <c r="F9" s="26" t="n">
        <f aca="false">(E9)/I9</f>
        <v>0</v>
      </c>
      <c r="G9" s="26" t="n">
        <f aca="false">(K9/100*L9/100*M9/100)*E9</f>
        <v>0</v>
      </c>
      <c r="H9" s="26" t="n">
        <f aca="false">E9*J9</f>
        <v>0</v>
      </c>
      <c r="I9" s="27" t="n">
        <v>60</v>
      </c>
      <c r="J9" s="27" t="n">
        <v>11.4</v>
      </c>
      <c r="K9" s="27" t="n">
        <v>39</v>
      </c>
      <c r="L9" s="27" t="n">
        <v>39</v>
      </c>
      <c r="M9" s="27" t="n">
        <v>17</v>
      </c>
      <c r="N9" s="28" t="s">
        <v>29</v>
      </c>
      <c r="O9" s="28" t="s">
        <v>30</v>
      </c>
    </row>
    <row r="10" customFormat="false" ht="15" hidden="false" customHeight="false" outlineLevel="0" collapsed="false">
      <c r="A10" s="16" t="s">
        <v>31</v>
      </c>
      <c r="B10" s="17"/>
      <c r="C10" s="18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1"/>
    </row>
    <row r="11" customFormat="false" ht="31.3" hidden="false" customHeight="false" outlineLevel="0" collapsed="false">
      <c r="A11" s="31" t="s">
        <v>32</v>
      </c>
      <c r="B11" s="32" t="s">
        <v>33</v>
      </c>
      <c r="C11" s="27" t="n">
        <v>10</v>
      </c>
      <c r="D11" s="27" t="n">
        <v>6</v>
      </c>
      <c r="E11" s="25"/>
      <c r="F11" s="26" t="n">
        <f aca="false">(E11)/I11</f>
        <v>0</v>
      </c>
      <c r="G11" s="26" t="n">
        <f aca="false">(K11/100*L11/100*M11/100)*E11</f>
        <v>0</v>
      </c>
      <c r="H11" s="26" t="n">
        <f aca="false">E11*J11</f>
        <v>0</v>
      </c>
      <c r="I11" s="27" t="n">
        <v>60</v>
      </c>
      <c r="J11" s="27" t="n">
        <v>11.4</v>
      </c>
      <c r="K11" s="27" t="n">
        <v>39</v>
      </c>
      <c r="L11" s="27" t="n">
        <v>39</v>
      </c>
      <c r="M11" s="27" t="n">
        <v>17</v>
      </c>
      <c r="N11" s="28" t="s">
        <v>34</v>
      </c>
      <c r="O11" s="28" t="s">
        <v>35</v>
      </c>
    </row>
    <row r="12" customFormat="false" ht="16.4" hidden="false" customHeight="false" outlineLevel="0" collapsed="false">
      <c r="A12" s="31" t="s">
        <v>36</v>
      </c>
      <c r="B12" s="32" t="s">
        <v>33</v>
      </c>
      <c r="C12" s="27" t="n">
        <v>10</v>
      </c>
      <c r="D12" s="27" t="n">
        <v>6</v>
      </c>
      <c r="E12" s="25"/>
      <c r="F12" s="26" t="n">
        <f aca="false">(E12)/I12</f>
        <v>0</v>
      </c>
      <c r="G12" s="26" t="n">
        <f aca="false">(K12/100*L12/100*M12/100)*E12</f>
        <v>0</v>
      </c>
      <c r="H12" s="26" t="n">
        <f aca="false">E12*J12</f>
        <v>0</v>
      </c>
      <c r="I12" s="27" t="n">
        <v>60</v>
      </c>
      <c r="J12" s="27" t="n">
        <v>11.4</v>
      </c>
      <c r="K12" s="27" t="n">
        <v>39</v>
      </c>
      <c r="L12" s="27" t="n">
        <v>39</v>
      </c>
      <c r="M12" s="27" t="n">
        <v>17</v>
      </c>
      <c r="N12" s="28"/>
      <c r="O12" s="28"/>
    </row>
    <row r="13" customFormat="false" ht="16.4" hidden="false" customHeight="false" outlineLevel="0" collapsed="false">
      <c r="A13" s="31" t="s">
        <v>37</v>
      </c>
      <c r="B13" s="32" t="s">
        <v>33</v>
      </c>
      <c r="C13" s="27" t="n">
        <v>10</v>
      </c>
      <c r="D13" s="27" t="n">
        <v>6</v>
      </c>
      <c r="E13" s="25"/>
      <c r="F13" s="26" t="n">
        <f aca="false">(E13)/I13</f>
        <v>0</v>
      </c>
      <c r="G13" s="26" t="n">
        <f aca="false">(K13/100*L13/100*M13/100)*E13</f>
        <v>0</v>
      </c>
      <c r="H13" s="26" t="n">
        <f aca="false">E13*J13</f>
        <v>0</v>
      </c>
      <c r="I13" s="27" t="n">
        <v>60</v>
      </c>
      <c r="J13" s="27" t="n">
        <v>11.4</v>
      </c>
      <c r="K13" s="27" t="n">
        <v>39</v>
      </c>
      <c r="L13" s="27" t="n">
        <v>39</v>
      </c>
      <c r="M13" s="27" t="n">
        <v>17</v>
      </c>
      <c r="N13" s="28"/>
      <c r="O13" s="28"/>
    </row>
    <row r="14" customFormat="false" ht="31.3" hidden="false" customHeight="false" outlineLevel="0" collapsed="false">
      <c r="A14" s="31" t="s">
        <v>38</v>
      </c>
      <c r="B14" s="32" t="s">
        <v>33</v>
      </c>
      <c r="C14" s="27" t="n">
        <v>10</v>
      </c>
      <c r="D14" s="27" t="n">
        <v>6</v>
      </c>
      <c r="E14" s="25"/>
      <c r="F14" s="26" t="n">
        <f aca="false">(E14)/I14</f>
        <v>0</v>
      </c>
      <c r="G14" s="26" t="n">
        <f aca="false">(K14/100*L14/100*M14/100)*E14</f>
        <v>0</v>
      </c>
      <c r="H14" s="26" t="n">
        <f aca="false">E14*J14</f>
        <v>0</v>
      </c>
      <c r="I14" s="27" t="n">
        <v>60</v>
      </c>
      <c r="J14" s="27" t="n">
        <v>11.4</v>
      </c>
      <c r="K14" s="27" t="n">
        <v>39</v>
      </c>
      <c r="L14" s="27" t="n">
        <v>39</v>
      </c>
      <c r="M14" s="27" t="n">
        <v>17</v>
      </c>
      <c r="N14" s="28"/>
      <c r="O14" s="28"/>
    </row>
    <row r="15" customFormat="false" ht="16.4" hidden="false" customHeight="false" outlineLevel="0" collapsed="false">
      <c r="A15" s="33" t="s">
        <v>39</v>
      </c>
      <c r="B15" s="32" t="s">
        <v>33</v>
      </c>
      <c r="C15" s="27" t="n">
        <v>10</v>
      </c>
      <c r="D15" s="27" t="n">
        <v>6</v>
      </c>
      <c r="E15" s="25"/>
      <c r="F15" s="26" t="n">
        <f aca="false">(E15)/I15</f>
        <v>0</v>
      </c>
      <c r="G15" s="26" t="n">
        <f aca="false">(K15/100*L15/100*M15/100)*E15</f>
        <v>0</v>
      </c>
      <c r="H15" s="26" t="n">
        <f aca="false">E15*J15</f>
        <v>0</v>
      </c>
      <c r="I15" s="27" t="n">
        <v>60</v>
      </c>
      <c r="J15" s="27" t="n">
        <v>11.4</v>
      </c>
      <c r="K15" s="27" t="n">
        <v>39</v>
      </c>
      <c r="L15" s="27" t="n">
        <v>39</v>
      </c>
      <c r="M15" s="27" t="n">
        <v>17</v>
      </c>
      <c r="N15" s="34"/>
      <c r="O15" s="34"/>
    </row>
    <row r="16" customFormat="false" ht="16.4" hidden="false" customHeight="false" outlineLevel="0" collapsed="false">
      <c r="A16" s="31" t="s">
        <v>40</v>
      </c>
      <c r="B16" s="32" t="s">
        <v>33</v>
      </c>
      <c r="C16" s="27" t="n">
        <v>10</v>
      </c>
      <c r="D16" s="27" t="n">
        <v>6</v>
      </c>
      <c r="E16" s="25"/>
      <c r="F16" s="26" t="n">
        <f aca="false">(E16)/I16</f>
        <v>0</v>
      </c>
      <c r="G16" s="26" t="n">
        <f aca="false">(K16/100*L16/100*M16/100)*E16</f>
        <v>0</v>
      </c>
      <c r="H16" s="26" t="n">
        <f aca="false">E16*J16</f>
        <v>0</v>
      </c>
      <c r="I16" s="27" t="n">
        <v>60</v>
      </c>
      <c r="J16" s="27" t="n">
        <v>11.4</v>
      </c>
      <c r="K16" s="27" t="n">
        <v>39</v>
      </c>
      <c r="L16" s="27" t="n">
        <v>39</v>
      </c>
      <c r="M16" s="27" t="n">
        <v>17</v>
      </c>
      <c r="N16" s="28"/>
      <c r="O16" s="28"/>
    </row>
    <row r="17" customFormat="false" ht="16.4" hidden="false" customHeight="false" outlineLevel="0" collapsed="false">
      <c r="A17" s="31" t="s">
        <v>41</v>
      </c>
      <c r="B17" s="32" t="s">
        <v>33</v>
      </c>
      <c r="C17" s="27" t="n">
        <v>10</v>
      </c>
      <c r="D17" s="27" t="n">
        <v>6</v>
      </c>
      <c r="E17" s="25"/>
      <c r="F17" s="26" t="n">
        <f aca="false">(E17)/I17</f>
        <v>0</v>
      </c>
      <c r="G17" s="26" t="n">
        <f aca="false">(K17/100*L17/100*M17/100)*E17</f>
        <v>0</v>
      </c>
      <c r="H17" s="26" t="n">
        <f aca="false">E17*J17</f>
        <v>0</v>
      </c>
      <c r="I17" s="27" t="n">
        <v>60</v>
      </c>
      <c r="J17" s="27" t="n">
        <v>11.4</v>
      </c>
      <c r="K17" s="27" t="n">
        <v>39</v>
      </c>
      <c r="L17" s="27" t="n">
        <v>39</v>
      </c>
      <c r="M17" s="27" t="n">
        <v>17</v>
      </c>
      <c r="N17" s="28"/>
      <c r="O17" s="28"/>
    </row>
    <row r="18" customFormat="false" ht="31.3" hidden="false" customHeight="false" outlineLevel="0" collapsed="false">
      <c r="A18" s="31" t="s">
        <v>42</v>
      </c>
      <c r="B18" s="32" t="s">
        <v>33</v>
      </c>
      <c r="C18" s="27" t="n">
        <v>10</v>
      </c>
      <c r="D18" s="27" t="n">
        <v>6</v>
      </c>
      <c r="E18" s="25"/>
      <c r="F18" s="26" t="n">
        <f aca="false">(E18)/I18</f>
        <v>0</v>
      </c>
      <c r="G18" s="26" t="n">
        <f aca="false">(K18/100*L18/100*M18/100)*E18</f>
        <v>0</v>
      </c>
      <c r="H18" s="26" t="n">
        <f aca="false">E18*J18</f>
        <v>0</v>
      </c>
      <c r="I18" s="27" t="n">
        <v>60</v>
      </c>
      <c r="J18" s="27" t="n">
        <v>11.4</v>
      </c>
      <c r="K18" s="27" t="n">
        <v>39</v>
      </c>
      <c r="L18" s="27" t="n">
        <v>39</v>
      </c>
      <c r="M18" s="27" t="n">
        <v>17</v>
      </c>
      <c r="N18" s="28"/>
      <c r="O18" s="28"/>
    </row>
    <row r="19" customFormat="false" ht="31.3" hidden="false" customHeight="false" outlineLevel="0" collapsed="false">
      <c r="A19" s="31" t="s">
        <v>43</v>
      </c>
      <c r="B19" s="32" t="s">
        <v>33</v>
      </c>
      <c r="C19" s="27" t="n">
        <v>10</v>
      </c>
      <c r="D19" s="27" t="n">
        <v>6</v>
      </c>
      <c r="E19" s="25"/>
      <c r="F19" s="26" t="n">
        <f aca="false">(E19)/I19</f>
        <v>0</v>
      </c>
      <c r="G19" s="26" t="n">
        <f aca="false">(K19/100*L19/100*M19/100)*E19</f>
        <v>0</v>
      </c>
      <c r="H19" s="26" t="n">
        <f aca="false">E19*J19</f>
        <v>0</v>
      </c>
      <c r="I19" s="27" t="n">
        <v>60</v>
      </c>
      <c r="J19" s="27" t="n">
        <v>11.4</v>
      </c>
      <c r="K19" s="27" t="n">
        <v>39</v>
      </c>
      <c r="L19" s="27" t="n">
        <v>39</v>
      </c>
      <c r="M19" s="27" t="n">
        <v>17</v>
      </c>
      <c r="N19" s="28"/>
      <c r="O19" s="28"/>
    </row>
    <row r="20" customFormat="false" ht="31.3" hidden="false" customHeight="false" outlineLevel="0" collapsed="false">
      <c r="A20" s="31" t="s">
        <v>44</v>
      </c>
      <c r="B20" s="35" t="s">
        <v>33</v>
      </c>
      <c r="C20" s="27" t="n">
        <v>10</v>
      </c>
      <c r="D20" s="36" t="n">
        <v>6</v>
      </c>
      <c r="E20" s="25"/>
      <c r="F20" s="26" t="n">
        <f aca="false">(E20)/I20</f>
        <v>0</v>
      </c>
      <c r="G20" s="26" t="n">
        <f aca="false">(K20/100*L20/100*M20/100)*E20</f>
        <v>0</v>
      </c>
      <c r="H20" s="26" t="n">
        <f aca="false">E20*J20</f>
        <v>0</v>
      </c>
      <c r="I20" s="27" t="n">
        <v>60</v>
      </c>
      <c r="J20" s="27" t="n">
        <v>11.4</v>
      </c>
      <c r="K20" s="27" t="n">
        <v>39</v>
      </c>
      <c r="L20" s="27" t="n">
        <v>39</v>
      </c>
      <c r="M20" s="27" t="n">
        <v>17</v>
      </c>
      <c r="N20" s="28"/>
      <c r="O20" s="28"/>
    </row>
    <row r="21" customFormat="false" ht="31.3" hidden="false" customHeight="false" outlineLevel="0" collapsed="false">
      <c r="A21" s="31" t="s">
        <v>45</v>
      </c>
      <c r="B21" s="35" t="s">
        <v>33</v>
      </c>
      <c r="C21" s="27" t="n">
        <v>10</v>
      </c>
      <c r="D21" s="36" t="n">
        <v>6</v>
      </c>
      <c r="E21" s="25"/>
      <c r="F21" s="26" t="n">
        <f aca="false">(E21)/I21</f>
        <v>0</v>
      </c>
      <c r="G21" s="26" t="n">
        <f aca="false">(K21/100*L21/100*M21/100)*E21</f>
        <v>0</v>
      </c>
      <c r="H21" s="26" t="n">
        <f aca="false">E21*J21</f>
        <v>0</v>
      </c>
      <c r="I21" s="27" t="n">
        <v>60</v>
      </c>
      <c r="J21" s="27" t="n">
        <v>11.4</v>
      </c>
      <c r="K21" s="27" t="n">
        <v>39</v>
      </c>
      <c r="L21" s="27" t="n">
        <v>39</v>
      </c>
      <c r="M21" s="27" t="n">
        <v>17</v>
      </c>
      <c r="N21" s="28"/>
      <c r="O21" s="28"/>
    </row>
    <row r="22" customFormat="false" ht="31.3" hidden="false" customHeight="false" outlineLevel="0" collapsed="false">
      <c r="A22" s="31" t="s">
        <v>46</v>
      </c>
      <c r="B22" s="32" t="s">
        <v>33</v>
      </c>
      <c r="C22" s="27" t="n">
        <v>10</v>
      </c>
      <c r="D22" s="27" t="n">
        <v>6</v>
      </c>
      <c r="E22" s="25"/>
      <c r="F22" s="26" t="n">
        <f aca="false">(E22)/I22</f>
        <v>0</v>
      </c>
      <c r="G22" s="26" t="n">
        <f aca="false">(K22/100*L22/100*M22/100)*E22</f>
        <v>0</v>
      </c>
      <c r="H22" s="26" t="n">
        <f aca="false">E22*J22</f>
        <v>0</v>
      </c>
      <c r="I22" s="27" t="n">
        <v>60</v>
      </c>
      <c r="J22" s="27" t="n">
        <v>11.4</v>
      </c>
      <c r="K22" s="27" t="n">
        <v>39</v>
      </c>
      <c r="L22" s="27" t="n">
        <v>39</v>
      </c>
      <c r="M22" s="27" t="n">
        <v>17</v>
      </c>
      <c r="N22" s="28"/>
      <c r="O22" s="28"/>
    </row>
    <row r="23" customFormat="false" ht="31.3" hidden="false" customHeight="false" outlineLevel="0" collapsed="false">
      <c r="A23" s="31" t="s">
        <v>47</v>
      </c>
      <c r="B23" s="32" t="s">
        <v>33</v>
      </c>
      <c r="C23" s="27" t="n">
        <v>10</v>
      </c>
      <c r="D23" s="27" t="n">
        <v>6</v>
      </c>
      <c r="E23" s="25"/>
      <c r="F23" s="26" t="n">
        <f aca="false">(E23)/I23</f>
        <v>0</v>
      </c>
      <c r="G23" s="26" t="n">
        <f aca="false">(K23/100*L23/100*M23/100)*E23</f>
        <v>0</v>
      </c>
      <c r="H23" s="26" t="n">
        <f aca="false">E23*J23</f>
        <v>0</v>
      </c>
      <c r="I23" s="27" t="n">
        <v>60</v>
      </c>
      <c r="J23" s="27" t="n">
        <v>11.4</v>
      </c>
      <c r="K23" s="27" t="n">
        <v>39</v>
      </c>
      <c r="L23" s="27" t="n">
        <v>39</v>
      </c>
      <c r="M23" s="27" t="n">
        <v>17</v>
      </c>
      <c r="N23" s="28"/>
      <c r="O23" s="28"/>
    </row>
    <row r="24" customFormat="false" ht="31.3" hidden="false" customHeight="false" outlineLevel="0" collapsed="false">
      <c r="A24" s="31" t="s">
        <v>48</v>
      </c>
      <c r="B24" s="32" t="s">
        <v>33</v>
      </c>
      <c r="C24" s="27" t="n">
        <v>10</v>
      </c>
      <c r="D24" s="27" t="n">
        <v>6</v>
      </c>
      <c r="E24" s="25"/>
      <c r="F24" s="26" t="n">
        <f aca="false">(E24)/I24</f>
        <v>0</v>
      </c>
      <c r="G24" s="26" t="n">
        <f aca="false">(K24/100*L24/100*M24/100)*E24</f>
        <v>0</v>
      </c>
      <c r="H24" s="26" t="n">
        <f aca="false">E24*J24</f>
        <v>0</v>
      </c>
      <c r="I24" s="27" t="n">
        <v>60</v>
      </c>
      <c r="J24" s="27" t="n">
        <v>11.4</v>
      </c>
      <c r="K24" s="27" t="n">
        <v>39</v>
      </c>
      <c r="L24" s="27" t="n">
        <v>39</v>
      </c>
      <c r="M24" s="27" t="n">
        <v>17</v>
      </c>
      <c r="N24" s="28"/>
      <c r="O24" s="28"/>
    </row>
    <row r="25" customFormat="false" ht="31.3" hidden="false" customHeight="false" outlineLevel="0" collapsed="false">
      <c r="A25" s="31" t="s">
        <v>49</v>
      </c>
      <c r="B25" s="32" t="s">
        <v>33</v>
      </c>
      <c r="C25" s="27" t="n">
        <v>10</v>
      </c>
      <c r="D25" s="27" t="n">
        <v>6</v>
      </c>
      <c r="E25" s="25"/>
      <c r="F25" s="26" t="n">
        <f aca="false">(E25)/I25</f>
        <v>0</v>
      </c>
      <c r="G25" s="26" t="n">
        <f aca="false">(K25/100*L25/100*M25/100)*E25</f>
        <v>0</v>
      </c>
      <c r="H25" s="26" t="n">
        <f aca="false">E25*J25</f>
        <v>0</v>
      </c>
      <c r="I25" s="27" t="n">
        <v>60</v>
      </c>
      <c r="J25" s="27" t="n">
        <v>11.4</v>
      </c>
      <c r="K25" s="27" t="n">
        <v>39</v>
      </c>
      <c r="L25" s="27" t="n">
        <v>39</v>
      </c>
      <c r="M25" s="27" t="n">
        <v>17</v>
      </c>
      <c r="N25" s="28"/>
      <c r="O25" s="28"/>
    </row>
    <row r="26" customFormat="false" ht="31.3" hidden="false" customHeight="false" outlineLevel="0" collapsed="false">
      <c r="A26" s="31" t="s">
        <v>50</v>
      </c>
      <c r="B26" s="32" t="s">
        <v>33</v>
      </c>
      <c r="C26" s="27" t="n">
        <v>10</v>
      </c>
      <c r="D26" s="27" t="n">
        <v>6</v>
      </c>
      <c r="E26" s="25"/>
      <c r="F26" s="26" t="n">
        <f aca="false">(E26)/I26</f>
        <v>0</v>
      </c>
      <c r="G26" s="26" t="n">
        <f aca="false">(K26/100*L26/100*M26/100)*E26</f>
        <v>0</v>
      </c>
      <c r="H26" s="26" t="n">
        <f aca="false">E26*J26</f>
        <v>0</v>
      </c>
      <c r="I26" s="27" t="n">
        <v>60</v>
      </c>
      <c r="J26" s="27" t="n">
        <v>11.4</v>
      </c>
      <c r="K26" s="27" t="n">
        <v>39</v>
      </c>
      <c r="L26" s="27" t="n">
        <v>39</v>
      </c>
      <c r="M26" s="27" t="n">
        <v>17</v>
      </c>
      <c r="N26" s="28"/>
      <c r="O26" s="28"/>
    </row>
    <row r="27" customFormat="false" ht="16.4" hidden="false" customHeight="false" outlineLevel="0" collapsed="false">
      <c r="A27" s="33" t="s">
        <v>51</v>
      </c>
      <c r="B27" s="32" t="s">
        <v>33</v>
      </c>
      <c r="C27" s="27" t="n">
        <v>10</v>
      </c>
      <c r="D27" s="27" t="n">
        <v>6</v>
      </c>
      <c r="E27" s="25"/>
      <c r="F27" s="26" t="n">
        <f aca="false">(E27)/I27</f>
        <v>0</v>
      </c>
      <c r="G27" s="26" t="n">
        <f aca="false">(K27/100*L27/100*M27/100)*E27</f>
        <v>0</v>
      </c>
      <c r="H27" s="26" t="n">
        <f aca="false">E27*J27</f>
        <v>0</v>
      </c>
      <c r="I27" s="27" t="n">
        <v>60</v>
      </c>
      <c r="J27" s="27" t="n">
        <v>11.4</v>
      </c>
      <c r="K27" s="27" t="n">
        <v>39</v>
      </c>
      <c r="L27" s="27" t="n">
        <v>39</v>
      </c>
      <c r="M27" s="27" t="n">
        <v>17</v>
      </c>
      <c r="N27" s="34"/>
      <c r="O27" s="34"/>
    </row>
    <row r="28" customFormat="false" ht="31.3" hidden="false" customHeight="false" outlineLevel="0" collapsed="false">
      <c r="A28" s="31" t="s">
        <v>52</v>
      </c>
      <c r="B28" s="32" t="s">
        <v>33</v>
      </c>
      <c r="C28" s="27" t="n">
        <v>10</v>
      </c>
      <c r="D28" s="27" t="n">
        <v>6</v>
      </c>
      <c r="E28" s="25"/>
      <c r="F28" s="26" t="n">
        <f aca="false">(E28)/I28</f>
        <v>0</v>
      </c>
      <c r="G28" s="26" t="n">
        <f aca="false">(K28/100*L28/100*M28/100)*E28</f>
        <v>0</v>
      </c>
      <c r="H28" s="26" t="n">
        <f aca="false">E28*J28</f>
        <v>0</v>
      </c>
      <c r="I28" s="27" t="n">
        <v>60</v>
      </c>
      <c r="J28" s="27" t="n">
        <v>11.4</v>
      </c>
      <c r="K28" s="27" t="n">
        <v>39</v>
      </c>
      <c r="L28" s="27" t="n">
        <v>39</v>
      </c>
      <c r="M28" s="27" t="n">
        <v>17</v>
      </c>
      <c r="N28" s="28"/>
      <c r="O28" s="28"/>
    </row>
    <row r="29" customFormat="false" ht="31.3" hidden="false" customHeight="false" outlineLevel="0" collapsed="false">
      <c r="A29" s="31" t="s">
        <v>53</v>
      </c>
      <c r="B29" s="32" t="s">
        <v>33</v>
      </c>
      <c r="C29" s="27" t="n">
        <v>10</v>
      </c>
      <c r="D29" s="27" t="n">
        <v>6</v>
      </c>
      <c r="E29" s="25"/>
      <c r="F29" s="26" t="n">
        <f aca="false">(E29)/I29</f>
        <v>0</v>
      </c>
      <c r="G29" s="26" t="n">
        <f aca="false">(K29/100*L29/100*M29/100)*E29</f>
        <v>0</v>
      </c>
      <c r="H29" s="26" t="n">
        <f aca="false">E29*J29</f>
        <v>0</v>
      </c>
      <c r="I29" s="27" t="n">
        <v>60</v>
      </c>
      <c r="J29" s="27" t="n">
        <v>11.4</v>
      </c>
      <c r="K29" s="27" t="n">
        <v>39</v>
      </c>
      <c r="L29" s="27" t="n">
        <v>39</v>
      </c>
      <c r="M29" s="27" t="n">
        <v>17</v>
      </c>
      <c r="N29" s="28"/>
      <c r="O29" s="28"/>
    </row>
    <row r="30" customFormat="false" ht="31.3" hidden="false" customHeight="false" outlineLevel="0" collapsed="false">
      <c r="A30" s="31" t="s">
        <v>54</v>
      </c>
      <c r="B30" s="32" t="s">
        <v>33</v>
      </c>
      <c r="C30" s="27" t="n">
        <v>10</v>
      </c>
      <c r="D30" s="27" t="n">
        <v>6</v>
      </c>
      <c r="E30" s="37"/>
      <c r="F30" s="26" t="n">
        <f aca="false">(E30)/I30</f>
        <v>0</v>
      </c>
      <c r="G30" s="26" t="n">
        <f aca="false">(K30/100*L30/100*M30/100)*E30</f>
        <v>0</v>
      </c>
      <c r="H30" s="26" t="n">
        <f aca="false">E30*J30</f>
        <v>0</v>
      </c>
      <c r="I30" s="27" t="n">
        <v>60</v>
      </c>
      <c r="J30" s="27" t="n">
        <v>11.4</v>
      </c>
      <c r="K30" s="27" t="n">
        <v>39</v>
      </c>
      <c r="L30" s="27" t="n">
        <v>39</v>
      </c>
      <c r="M30" s="27" t="n">
        <v>17</v>
      </c>
      <c r="N30" s="28"/>
      <c r="O30" s="28"/>
    </row>
    <row r="31" customFormat="false" ht="31.3" hidden="false" customHeight="false" outlineLevel="0" collapsed="false">
      <c r="A31" s="31" t="s">
        <v>55</v>
      </c>
      <c r="B31" s="32" t="s">
        <v>33</v>
      </c>
      <c r="C31" s="27" t="n">
        <v>10</v>
      </c>
      <c r="D31" s="27" t="n">
        <v>6</v>
      </c>
      <c r="E31" s="25"/>
      <c r="F31" s="26" t="n">
        <f aca="false">(E31)/I31</f>
        <v>0</v>
      </c>
      <c r="G31" s="26" t="n">
        <f aca="false">(K31/100*L31/100*M31/100)*E31</f>
        <v>0</v>
      </c>
      <c r="H31" s="26" t="n">
        <f aca="false">E31*J31</f>
        <v>0</v>
      </c>
      <c r="I31" s="27" t="n">
        <v>60</v>
      </c>
      <c r="J31" s="27" t="n">
        <v>11.4</v>
      </c>
      <c r="K31" s="27" t="n">
        <v>39</v>
      </c>
      <c r="L31" s="27" t="n">
        <v>39</v>
      </c>
      <c r="M31" s="27" t="n">
        <v>17</v>
      </c>
      <c r="N31" s="28"/>
      <c r="O31" s="28"/>
    </row>
    <row r="32" customFormat="false" ht="31.3" hidden="false" customHeight="false" outlineLevel="0" collapsed="false">
      <c r="A32" s="33" t="s">
        <v>56</v>
      </c>
      <c r="B32" s="32" t="s">
        <v>33</v>
      </c>
      <c r="C32" s="27" t="n">
        <v>10</v>
      </c>
      <c r="D32" s="27" t="n">
        <v>6</v>
      </c>
      <c r="E32" s="25"/>
      <c r="F32" s="26" t="n">
        <f aca="false">(E32)/I32</f>
        <v>0</v>
      </c>
      <c r="G32" s="26" t="n">
        <f aca="false">(K32/100*L32/100*M32/100)*E32</f>
        <v>0</v>
      </c>
      <c r="H32" s="26" t="n">
        <f aca="false">E32*J32</f>
        <v>0</v>
      </c>
      <c r="I32" s="27" t="n">
        <v>60</v>
      </c>
      <c r="J32" s="27" t="n">
        <v>11.4</v>
      </c>
      <c r="K32" s="27" t="n">
        <v>39</v>
      </c>
      <c r="L32" s="27" t="n">
        <v>39</v>
      </c>
      <c r="M32" s="27" t="n">
        <v>17</v>
      </c>
      <c r="N32" s="34"/>
      <c r="O32" s="34"/>
    </row>
    <row r="33" customFormat="false" ht="31.3" hidden="false" customHeight="false" outlineLevel="0" collapsed="false">
      <c r="A33" s="33" t="s">
        <v>57</v>
      </c>
      <c r="B33" s="32"/>
      <c r="C33" s="27"/>
      <c r="D33" s="27"/>
      <c r="E33" s="25"/>
      <c r="F33" s="26"/>
      <c r="G33" s="26"/>
      <c r="H33" s="26"/>
      <c r="I33" s="27"/>
      <c r="J33" s="27"/>
      <c r="K33" s="27"/>
      <c r="L33" s="27"/>
      <c r="M33" s="27"/>
      <c r="N33" s="34"/>
      <c r="O33" s="34"/>
    </row>
    <row r="34" customFormat="false" ht="31.3" hidden="false" customHeight="false" outlineLevel="0" collapsed="false">
      <c r="A34" s="33" t="s">
        <v>58</v>
      </c>
      <c r="B34" s="32"/>
      <c r="C34" s="27"/>
      <c r="D34" s="27"/>
      <c r="E34" s="25"/>
      <c r="F34" s="26"/>
      <c r="G34" s="26"/>
      <c r="H34" s="26"/>
      <c r="I34" s="27"/>
      <c r="J34" s="27"/>
      <c r="K34" s="27"/>
      <c r="L34" s="27"/>
      <c r="M34" s="27"/>
      <c r="N34" s="34"/>
      <c r="O34" s="34"/>
    </row>
    <row r="35" customFormat="false" ht="31.3" hidden="false" customHeight="false" outlineLevel="0" collapsed="false">
      <c r="A35" s="33" t="s">
        <v>59</v>
      </c>
      <c r="B35" s="32"/>
      <c r="C35" s="27"/>
      <c r="D35" s="27"/>
      <c r="E35" s="25"/>
      <c r="F35" s="26"/>
      <c r="G35" s="26"/>
      <c r="H35" s="26"/>
      <c r="I35" s="27"/>
      <c r="J35" s="27"/>
      <c r="K35" s="27"/>
      <c r="L35" s="27"/>
      <c r="M35" s="27"/>
      <c r="N35" s="34"/>
      <c r="O35" s="34"/>
    </row>
    <row r="36" customFormat="false" ht="31.3" hidden="false" customHeight="false" outlineLevel="0" collapsed="false">
      <c r="A36" s="31" t="s">
        <v>60</v>
      </c>
      <c r="B36" s="32" t="s">
        <v>33</v>
      </c>
      <c r="C36" s="27" t="n">
        <v>8</v>
      </c>
      <c r="D36" s="27" t="n">
        <v>6</v>
      </c>
      <c r="E36" s="25"/>
      <c r="F36" s="26" t="e">
        <f aca="false">(#REF!)/I36</f>
        <v>#REF!</v>
      </c>
      <c r="G36" s="26" t="n">
        <f aca="false">(K36/100*L36/100*M36/100)*#REF!</f>
        <v>0</v>
      </c>
      <c r="H36" s="26" t="e">
        <f aca="false">#REF!*J36</f>
        <v>#REF!</v>
      </c>
      <c r="I36" s="27" t="n">
        <v>60</v>
      </c>
      <c r="J36" s="27" t="n">
        <v>11.4</v>
      </c>
      <c r="K36" s="27" t="n">
        <v>39</v>
      </c>
      <c r="L36" s="27" t="n">
        <v>39</v>
      </c>
      <c r="M36" s="27" t="n">
        <v>17</v>
      </c>
      <c r="N36" s="28"/>
      <c r="O36" s="28"/>
    </row>
    <row r="37" customFormat="false" ht="31.3" hidden="false" customHeight="false" outlineLevel="0" collapsed="false">
      <c r="A37" s="31" t="s">
        <v>61</v>
      </c>
      <c r="B37" s="32" t="s">
        <v>33</v>
      </c>
      <c r="C37" s="27" t="n">
        <v>8</v>
      </c>
      <c r="D37" s="27" t="n">
        <v>6</v>
      </c>
      <c r="E37" s="25"/>
      <c r="F37" s="26" t="e">
        <f aca="false">(#REF!)/I37</f>
        <v>#REF!</v>
      </c>
      <c r="G37" s="26" t="n">
        <f aca="false">(K37/100*L37/100*M37/100)*#REF!</f>
        <v>0</v>
      </c>
      <c r="H37" s="26" t="e">
        <f aca="false">#REF!*J37</f>
        <v>#REF!</v>
      </c>
      <c r="I37" s="27" t="n">
        <v>60</v>
      </c>
      <c r="J37" s="27" t="n">
        <v>11.4</v>
      </c>
      <c r="K37" s="27" t="n">
        <v>39</v>
      </c>
      <c r="L37" s="27" t="n">
        <v>39</v>
      </c>
      <c r="M37" s="27" t="n">
        <v>17</v>
      </c>
      <c r="N37" s="28"/>
      <c r="O37" s="28"/>
    </row>
    <row r="38" customFormat="false" ht="15" hidden="false" customHeight="false" outlineLevel="0" collapsed="false">
      <c r="A38" s="16" t="s">
        <v>62</v>
      </c>
      <c r="B38" s="17"/>
      <c r="C38" s="18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1"/>
      <c r="O38" s="21"/>
    </row>
    <row r="39" customFormat="false" ht="31.3" hidden="false" customHeight="false" outlineLevel="0" collapsed="false">
      <c r="A39" s="31" t="s">
        <v>63</v>
      </c>
      <c r="B39" s="32" t="s">
        <v>33</v>
      </c>
      <c r="C39" s="27" t="n">
        <v>8</v>
      </c>
      <c r="D39" s="27" t="n">
        <v>6</v>
      </c>
      <c r="E39" s="25"/>
      <c r="F39" s="26" t="e">
        <f aca="false">(#REF!)/I39</f>
        <v>#REF!</v>
      </c>
      <c r="G39" s="26" t="e">
        <f aca="false">(K39/100*L39/100*M39/100)*#REF!</f>
        <v>#REF!</v>
      </c>
      <c r="H39" s="26" t="e">
        <f aca="false">#REF!*J39</f>
        <v>#REF!</v>
      </c>
      <c r="I39" s="27" t="n">
        <v>60</v>
      </c>
      <c r="J39" s="27" t="n">
        <v>11.4</v>
      </c>
      <c r="K39" s="27" t="n">
        <v>39</v>
      </c>
      <c r="L39" s="27" t="n">
        <v>39</v>
      </c>
      <c r="M39" s="27" t="n">
        <v>17</v>
      </c>
      <c r="N39" s="28"/>
      <c r="O39" s="28"/>
    </row>
    <row r="40" customFormat="false" ht="16.4" hidden="false" customHeight="false" outlineLevel="0" collapsed="false">
      <c r="A40" s="31" t="s">
        <v>64</v>
      </c>
      <c r="B40" s="32" t="s">
        <v>33</v>
      </c>
      <c r="C40" s="27" t="n">
        <v>8</v>
      </c>
      <c r="D40" s="27" t="n">
        <v>6</v>
      </c>
      <c r="E40" s="25"/>
      <c r="F40" s="26" t="e">
        <f aca="false">(#REF!)/I40</f>
        <v>#REF!</v>
      </c>
      <c r="G40" s="26" t="e">
        <f aca="false">(K40/100*L40/100*M40/100)*#REF!</f>
        <v>#REF!</v>
      </c>
      <c r="H40" s="26" t="e">
        <f aca="false">#REF!*J40</f>
        <v>#REF!</v>
      </c>
      <c r="I40" s="27" t="n">
        <v>60</v>
      </c>
      <c r="J40" s="27" t="n">
        <v>11.4</v>
      </c>
      <c r="K40" s="27" t="n">
        <v>39</v>
      </c>
      <c r="L40" s="27" t="n">
        <v>39</v>
      </c>
      <c r="M40" s="27" t="n">
        <v>17</v>
      </c>
      <c r="N40" s="28"/>
      <c r="O40" s="28"/>
    </row>
    <row r="41" customFormat="false" ht="16.4" hidden="false" customHeight="false" outlineLevel="0" collapsed="false">
      <c r="A41" s="33" t="s">
        <v>65</v>
      </c>
      <c r="B41" s="32" t="s">
        <v>33</v>
      </c>
      <c r="C41" s="27" t="n">
        <v>8</v>
      </c>
      <c r="D41" s="27" t="n">
        <v>6</v>
      </c>
      <c r="E41" s="25"/>
      <c r="F41" s="26" t="e">
        <f aca="false">(#REF!)/I41</f>
        <v>#REF!</v>
      </c>
      <c r="G41" s="26" t="e">
        <f aca="false">(K41/100*L41/100*M41/100)*#REF!</f>
        <v>#REF!</v>
      </c>
      <c r="H41" s="26" t="e">
        <f aca="false">#REF!*J41</f>
        <v>#REF!</v>
      </c>
      <c r="I41" s="27" t="n">
        <v>60</v>
      </c>
      <c r="J41" s="27" t="n">
        <v>11.4</v>
      </c>
      <c r="K41" s="27" t="n">
        <v>39</v>
      </c>
      <c r="L41" s="27" t="n">
        <v>39</v>
      </c>
      <c r="M41" s="27" t="n">
        <v>17</v>
      </c>
      <c r="N41" s="34"/>
      <c r="O41" s="34"/>
    </row>
    <row r="42" customFormat="false" ht="16.4" hidden="false" customHeight="false" outlineLevel="0" collapsed="false">
      <c r="A42" s="31" t="s">
        <v>66</v>
      </c>
      <c r="B42" s="32" t="s">
        <v>33</v>
      </c>
      <c r="C42" s="27" t="n">
        <v>8</v>
      </c>
      <c r="D42" s="27" t="n">
        <v>6</v>
      </c>
      <c r="E42" s="25"/>
      <c r="F42" s="26" t="e">
        <f aca="false">(#REF!)/I42</f>
        <v>#REF!</v>
      </c>
      <c r="G42" s="26" t="e">
        <f aca="false">(K42/100*L42/100*M42/100)*#REF!</f>
        <v>#REF!</v>
      </c>
      <c r="H42" s="26" t="e">
        <f aca="false">#REF!*J42</f>
        <v>#REF!</v>
      </c>
      <c r="I42" s="27" t="n">
        <v>60</v>
      </c>
      <c r="J42" s="27" t="n">
        <v>11.4</v>
      </c>
      <c r="K42" s="27" t="n">
        <v>39</v>
      </c>
      <c r="L42" s="27" t="n">
        <v>39</v>
      </c>
      <c r="M42" s="27" t="n">
        <v>17</v>
      </c>
      <c r="N42" s="28"/>
      <c r="O42" s="28"/>
    </row>
    <row r="43" customFormat="false" ht="31.3" hidden="false" customHeight="false" outlineLevel="0" collapsed="false">
      <c r="A43" s="31" t="s">
        <v>67</v>
      </c>
      <c r="B43" s="32" t="s">
        <v>33</v>
      </c>
      <c r="C43" s="27" t="n">
        <v>8</v>
      </c>
      <c r="D43" s="27" t="n">
        <v>6</v>
      </c>
      <c r="E43" s="25"/>
      <c r="F43" s="26" t="e">
        <f aca="false">(#REF!)/I43</f>
        <v>#REF!</v>
      </c>
      <c r="G43" s="26" t="e">
        <f aca="false">(K43/100*L43/100*M43/100)*#REF!</f>
        <v>#REF!</v>
      </c>
      <c r="H43" s="26" t="e">
        <f aca="false">#REF!*J43</f>
        <v>#REF!</v>
      </c>
      <c r="I43" s="27" t="n">
        <v>60</v>
      </c>
      <c r="J43" s="27" t="n">
        <v>11.4</v>
      </c>
      <c r="K43" s="27" t="n">
        <v>39</v>
      </c>
      <c r="L43" s="27" t="n">
        <v>39</v>
      </c>
      <c r="M43" s="27" t="n">
        <v>17</v>
      </c>
      <c r="N43" s="34"/>
      <c r="O43" s="34"/>
    </row>
    <row r="44" customFormat="false" ht="31.3" hidden="false" customHeight="false" outlineLevel="0" collapsed="false">
      <c r="A44" s="31" t="s">
        <v>68</v>
      </c>
      <c r="B44" s="32" t="s">
        <v>33</v>
      </c>
      <c r="C44" s="27" t="n">
        <v>8</v>
      </c>
      <c r="D44" s="27" t="n">
        <v>6</v>
      </c>
      <c r="E44" s="25"/>
      <c r="F44" s="26" t="e">
        <f aca="false">(#REF!)/I44</f>
        <v>#REF!</v>
      </c>
      <c r="G44" s="26" t="e">
        <f aca="false">(K44/100*L44/100*M44/100)*#REF!</f>
        <v>#REF!</v>
      </c>
      <c r="H44" s="26" t="e">
        <f aca="false">#REF!*J44</f>
        <v>#REF!</v>
      </c>
      <c r="I44" s="27" t="n">
        <v>60</v>
      </c>
      <c r="J44" s="27" t="n">
        <v>11.4</v>
      </c>
      <c r="K44" s="27" t="n">
        <v>39</v>
      </c>
      <c r="L44" s="27" t="n">
        <v>39</v>
      </c>
      <c r="M44" s="27" t="n">
        <v>17</v>
      </c>
      <c r="N44" s="28"/>
      <c r="O44" s="28"/>
    </row>
    <row r="45" customFormat="false" ht="31.3" hidden="false" customHeight="false" outlineLevel="0" collapsed="false">
      <c r="A45" s="31" t="s">
        <v>69</v>
      </c>
      <c r="B45" s="32" t="s">
        <v>33</v>
      </c>
      <c r="C45" s="27" t="n">
        <v>8</v>
      </c>
      <c r="D45" s="27" t="n">
        <v>6</v>
      </c>
      <c r="E45" s="25"/>
      <c r="F45" s="26" t="e">
        <f aca="false">(#REF!)/I45</f>
        <v>#REF!</v>
      </c>
      <c r="G45" s="26" t="e">
        <f aca="false">(K45/100*L45/100*M45/100)*#REF!</f>
        <v>#REF!</v>
      </c>
      <c r="H45" s="26" t="e">
        <f aca="false">#REF!*J45</f>
        <v>#REF!</v>
      </c>
      <c r="I45" s="27" t="n">
        <v>60</v>
      </c>
      <c r="J45" s="27" t="n">
        <v>11.4</v>
      </c>
      <c r="K45" s="27" t="n">
        <v>39</v>
      </c>
      <c r="L45" s="27" t="n">
        <v>39</v>
      </c>
      <c r="M45" s="27" t="n">
        <v>17</v>
      </c>
      <c r="N45" s="34"/>
      <c r="O45" s="34"/>
    </row>
    <row r="46" customFormat="false" ht="16.4" hidden="false" customHeight="false" outlineLevel="0" collapsed="false">
      <c r="A46" s="31" t="s">
        <v>70</v>
      </c>
      <c r="B46" s="35" t="s">
        <v>33</v>
      </c>
      <c r="C46" s="27" t="n">
        <v>8</v>
      </c>
      <c r="D46" s="36" t="n">
        <v>6</v>
      </c>
      <c r="E46" s="25"/>
      <c r="F46" s="26" t="e">
        <f aca="false">(#REF!)/I46</f>
        <v>#REF!</v>
      </c>
      <c r="G46" s="26" t="e">
        <f aca="false">(K46/100*L46/100*M46/100)*#REF!</f>
        <v>#REF!</v>
      </c>
      <c r="H46" s="26" t="e">
        <f aca="false">#REF!*J46</f>
        <v>#REF!</v>
      </c>
      <c r="I46" s="27" t="n">
        <v>60</v>
      </c>
      <c r="J46" s="27" t="n">
        <v>11.4</v>
      </c>
      <c r="K46" s="27" t="n">
        <v>39</v>
      </c>
      <c r="L46" s="27" t="n">
        <v>39</v>
      </c>
      <c r="M46" s="27" t="n">
        <v>17</v>
      </c>
      <c r="N46" s="28"/>
      <c r="O46" s="28"/>
    </row>
    <row r="47" customFormat="false" ht="31.3" hidden="false" customHeight="false" outlineLevel="0" collapsed="false">
      <c r="A47" s="31" t="s">
        <v>71</v>
      </c>
      <c r="B47" s="35" t="s">
        <v>33</v>
      </c>
      <c r="C47" s="27" t="n">
        <v>8</v>
      </c>
      <c r="D47" s="36" t="n">
        <v>6</v>
      </c>
      <c r="E47" s="25"/>
      <c r="F47" s="26" t="e">
        <f aca="false">(#REF!)/I47</f>
        <v>#REF!</v>
      </c>
      <c r="G47" s="26" t="e">
        <f aca="false">(K47/100*L47/100*M47/100)*#REF!</f>
        <v>#REF!</v>
      </c>
      <c r="H47" s="26" t="e">
        <f aca="false">#REF!*J47</f>
        <v>#REF!</v>
      </c>
      <c r="I47" s="27" t="n">
        <v>60</v>
      </c>
      <c r="J47" s="27" t="n">
        <v>11.4</v>
      </c>
      <c r="K47" s="27" t="n">
        <v>39</v>
      </c>
      <c r="L47" s="27" t="n">
        <v>39</v>
      </c>
      <c r="M47" s="27" t="n">
        <v>17</v>
      </c>
      <c r="N47" s="34"/>
      <c r="O47" s="34"/>
    </row>
    <row r="48" customFormat="false" ht="31.3" hidden="false" customHeight="false" outlineLevel="0" collapsed="false">
      <c r="A48" s="31" t="s">
        <v>72</v>
      </c>
      <c r="B48" s="32" t="s">
        <v>33</v>
      </c>
      <c r="C48" s="27" t="n">
        <v>8</v>
      </c>
      <c r="D48" s="27" t="n">
        <v>6</v>
      </c>
      <c r="E48" s="25"/>
      <c r="F48" s="26" t="e">
        <f aca="false">(#REF!)/I48</f>
        <v>#REF!</v>
      </c>
      <c r="G48" s="26" t="e">
        <f aca="false">(K48/100*L48/100*M48/100)*#REF!</f>
        <v>#REF!</v>
      </c>
      <c r="H48" s="26" t="e">
        <f aca="false">#REF!*J48</f>
        <v>#REF!</v>
      </c>
      <c r="I48" s="27" t="n">
        <v>60</v>
      </c>
      <c r="J48" s="27" t="n">
        <v>11.4</v>
      </c>
      <c r="K48" s="27" t="n">
        <v>39</v>
      </c>
      <c r="L48" s="27" t="n">
        <v>39</v>
      </c>
      <c r="M48" s="27" t="n">
        <v>17</v>
      </c>
      <c r="N48" s="28"/>
      <c r="O48" s="28"/>
    </row>
    <row r="49" customFormat="false" ht="31.3" hidden="false" customHeight="false" outlineLevel="0" collapsed="false">
      <c r="A49" s="31" t="s">
        <v>73</v>
      </c>
      <c r="B49" s="32" t="s">
        <v>33</v>
      </c>
      <c r="C49" s="27" t="n">
        <v>8</v>
      </c>
      <c r="D49" s="27" t="n">
        <v>6</v>
      </c>
      <c r="E49" s="25"/>
      <c r="F49" s="26" t="e">
        <f aca="false">(#REF!)/I49</f>
        <v>#REF!</v>
      </c>
      <c r="G49" s="26" t="e">
        <f aca="false">(K49/100*L49/100*M49/100)*#REF!</f>
        <v>#REF!</v>
      </c>
      <c r="H49" s="26" t="e">
        <f aca="false">#REF!*J49</f>
        <v>#REF!</v>
      </c>
      <c r="I49" s="27" t="n">
        <v>60</v>
      </c>
      <c r="J49" s="27" t="n">
        <v>11.4</v>
      </c>
      <c r="K49" s="27" t="n">
        <v>39</v>
      </c>
      <c r="L49" s="27" t="n">
        <v>39</v>
      </c>
      <c r="M49" s="27" t="n">
        <v>17</v>
      </c>
      <c r="N49" s="34"/>
      <c r="O49" s="34"/>
    </row>
    <row r="50" customFormat="false" ht="31.3" hidden="false" customHeight="false" outlineLevel="0" collapsed="false">
      <c r="A50" s="31" t="s">
        <v>74</v>
      </c>
      <c r="B50" s="32" t="s">
        <v>33</v>
      </c>
      <c r="C50" s="27" t="n">
        <v>8</v>
      </c>
      <c r="D50" s="27" t="n">
        <v>6</v>
      </c>
      <c r="E50" s="25"/>
      <c r="F50" s="26" t="e">
        <f aca="false">(#REF!)/I50</f>
        <v>#REF!</v>
      </c>
      <c r="G50" s="26" t="e">
        <f aca="false">(K50/100*L50/100*M50/100)*#REF!</f>
        <v>#REF!</v>
      </c>
      <c r="H50" s="26" t="e">
        <f aca="false">#REF!*J50</f>
        <v>#REF!</v>
      </c>
      <c r="I50" s="27" t="n">
        <v>60</v>
      </c>
      <c r="J50" s="27" t="n">
        <v>11.4</v>
      </c>
      <c r="K50" s="27" t="n">
        <v>39</v>
      </c>
      <c r="L50" s="27" t="n">
        <v>39</v>
      </c>
      <c r="M50" s="27" t="n">
        <v>17</v>
      </c>
      <c r="N50" s="28"/>
      <c r="O50" s="28"/>
    </row>
    <row r="51" customFormat="false" ht="16.4" hidden="false" customHeight="false" outlineLevel="0" collapsed="false">
      <c r="A51" s="31" t="s">
        <v>75</v>
      </c>
      <c r="B51" s="32" t="s">
        <v>33</v>
      </c>
      <c r="C51" s="27" t="n">
        <v>8</v>
      </c>
      <c r="D51" s="27" t="n">
        <v>6</v>
      </c>
      <c r="E51" s="25"/>
      <c r="F51" s="26" t="e">
        <f aca="false">(#REF!)/I51</f>
        <v>#REF!</v>
      </c>
      <c r="G51" s="26" t="e">
        <f aca="false">(K51/100*L51/100*M51/100)*#REF!</f>
        <v>#REF!</v>
      </c>
      <c r="H51" s="26" t="e">
        <f aca="false">#REF!*J51</f>
        <v>#REF!</v>
      </c>
      <c r="I51" s="27" t="n">
        <v>60</v>
      </c>
      <c r="J51" s="27" t="n">
        <v>11.4</v>
      </c>
      <c r="K51" s="27" t="n">
        <v>39</v>
      </c>
      <c r="L51" s="27" t="n">
        <v>39</v>
      </c>
      <c r="M51" s="27" t="n">
        <v>17</v>
      </c>
      <c r="N51" s="34"/>
      <c r="O51" s="34"/>
    </row>
    <row r="52" customFormat="false" ht="31.3" hidden="false" customHeight="false" outlineLevel="0" collapsed="false">
      <c r="A52" s="31" t="s">
        <v>76</v>
      </c>
      <c r="B52" s="32" t="s">
        <v>33</v>
      </c>
      <c r="C52" s="27" t="n">
        <v>8</v>
      </c>
      <c r="D52" s="27" t="n">
        <v>6</v>
      </c>
      <c r="E52" s="25"/>
      <c r="F52" s="26" t="e">
        <f aca="false">(#REF!)/I52</f>
        <v>#REF!</v>
      </c>
      <c r="G52" s="26" t="e">
        <f aca="false">(K52/100*L52/100*M52/100)*#REF!</f>
        <v>#REF!</v>
      </c>
      <c r="H52" s="26" t="e">
        <f aca="false">#REF!*J52</f>
        <v>#REF!</v>
      </c>
      <c r="I52" s="27" t="n">
        <v>60</v>
      </c>
      <c r="J52" s="27" t="n">
        <v>11.4</v>
      </c>
      <c r="K52" s="27" t="n">
        <v>39</v>
      </c>
      <c r="L52" s="27" t="n">
        <v>39</v>
      </c>
      <c r="M52" s="27" t="n">
        <v>17</v>
      </c>
      <c r="N52" s="28"/>
      <c r="O52" s="28"/>
    </row>
    <row r="53" customFormat="false" ht="31.3" hidden="false" customHeight="false" outlineLevel="0" collapsed="false">
      <c r="A53" s="33" t="s">
        <v>77</v>
      </c>
      <c r="B53" s="32" t="s">
        <v>33</v>
      </c>
      <c r="C53" s="27" t="n">
        <v>8</v>
      </c>
      <c r="D53" s="27" t="n">
        <v>6</v>
      </c>
      <c r="E53" s="25"/>
      <c r="F53" s="26" t="e">
        <f aca="false">(#REF!)/I53</f>
        <v>#REF!</v>
      </c>
      <c r="G53" s="26" t="e">
        <f aca="false">(K53/100*L53/100*M53/100)*#REF!</f>
        <v>#REF!</v>
      </c>
      <c r="H53" s="26" t="e">
        <f aca="false">#REF!*J53</f>
        <v>#REF!</v>
      </c>
      <c r="I53" s="27" t="n">
        <v>60</v>
      </c>
      <c r="J53" s="27" t="n">
        <v>11.4</v>
      </c>
      <c r="K53" s="27" t="n">
        <v>39</v>
      </c>
      <c r="L53" s="27" t="n">
        <v>39</v>
      </c>
      <c r="M53" s="27" t="n">
        <v>17</v>
      </c>
      <c r="N53" s="34"/>
      <c r="O53" s="34"/>
    </row>
    <row r="54" customFormat="false" ht="31.3" hidden="false" customHeight="false" outlineLevel="0" collapsed="false">
      <c r="A54" s="31" t="s">
        <v>78</v>
      </c>
      <c r="B54" s="32" t="s">
        <v>33</v>
      </c>
      <c r="C54" s="27" t="n">
        <v>8</v>
      </c>
      <c r="D54" s="27" t="n">
        <v>6</v>
      </c>
      <c r="E54" s="25"/>
      <c r="F54" s="26" t="e">
        <f aca="false">(#REF!)/I54</f>
        <v>#REF!</v>
      </c>
      <c r="G54" s="26" t="e">
        <f aca="false">(K54/100*L54/100*M54/100)*#REF!</f>
        <v>#REF!</v>
      </c>
      <c r="H54" s="26" t="e">
        <f aca="false">#REF!*J54</f>
        <v>#REF!</v>
      </c>
      <c r="I54" s="27" t="n">
        <v>60</v>
      </c>
      <c r="J54" s="27" t="n">
        <v>11.4</v>
      </c>
      <c r="K54" s="27" t="n">
        <v>39</v>
      </c>
      <c r="L54" s="27" t="n">
        <v>39</v>
      </c>
      <c r="M54" s="27" t="n">
        <v>17</v>
      </c>
      <c r="N54" s="28"/>
      <c r="O54" s="28"/>
    </row>
    <row r="55" customFormat="false" ht="31.3" hidden="false" customHeight="false" outlineLevel="0" collapsed="false">
      <c r="A55" s="31" t="s">
        <v>79</v>
      </c>
      <c r="B55" s="32" t="s">
        <v>33</v>
      </c>
      <c r="C55" s="27" t="n">
        <v>8</v>
      </c>
      <c r="D55" s="27" t="n">
        <v>6</v>
      </c>
      <c r="E55" s="25"/>
      <c r="F55" s="26" t="e">
        <f aca="false">(#REF!)/I55</f>
        <v>#REF!</v>
      </c>
      <c r="G55" s="26" t="e">
        <f aca="false">(K55/100*L55/100*M55/100)*#REF!</f>
        <v>#REF!</v>
      </c>
      <c r="H55" s="26" t="e">
        <f aca="false">#REF!*J55</f>
        <v>#REF!</v>
      </c>
      <c r="I55" s="27" t="n">
        <v>60</v>
      </c>
      <c r="J55" s="27" t="n">
        <v>11.4</v>
      </c>
      <c r="K55" s="27" t="n">
        <v>39</v>
      </c>
      <c r="L55" s="27" t="n">
        <v>39</v>
      </c>
      <c r="M55" s="27" t="n">
        <v>17</v>
      </c>
      <c r="N55" s="34"/>
      <c r="O55" s="34"/>
    </row>
    <row r="56" customFormat="false" ht="31.3" hidden="false" customHeight="false" outlineLevel="0" collapsed="false">
      <c r="A56" s="31" t="s">
        <v>80</v>
      </c>
      <c r="B56" s="32" t="s">
        <v>33</v>
      </c>
      <c r="C56" s="27" t="n">
        <v>8</v>
      </c>
      <c r="D56" s="27" t="n">
        <v>6</v>
      </c>
      <c r="E56" s="25"/>
      <c r="F56" s="26" t="e">
        <f aca="false">(#REF!)/I56</f>
        <v>#REF!</v>
      </c>
      <c r="G56" s="26" t="e">
        <f aca="false">(K56/100*L56/100*M56/100)*#REF!</f>
        <v>#REF!</v>
      </c>
      <c r="H56" s="26" t="e">
        <f aca="false">#REF!*J56</f>
        <v>#REF!</v>
      </c>
      <c r="I56" s="27" t="n">
        <v>60</v>
      </c>
      <c r="J56" s="27" t="n">
        <v>11.4</v>
      </c>
      <c r="K56" s="27" t="n">
        <v>39</v>
      </c>
      <c r="L56" s="27" t="n">
        <v>39</v>
      </c>
      <c r="M56" s="27" t="n">
        <v>17</v>
      </c>
      <c r="N56" s="28"/>
      <c r="O56" s="28"/>
    </row>
    <row r="57" customFormat="false" ht="31.3" hidden="false" customHeight="false" outlineLevel="0" collapsed="false">
      <c r="A57" s="31" t="s">
        <v>81</v>
      </c>
      <c r="B57" s="32" t="s">
        <v>33</v>
      </c>
      <c r="C57" s="27" t="n">
        <v>8</v>
      </c>
      <c r="D57" s="27" t="n">
        <v>6</v>
      </c>
      <c r="E57" s="25"/>
      <c r="F57" s="26" t="e">
        <f aca="false">(#REF!)/I57</f>
        <v>#REF!</v>
      </c>
      <c r="G57" s="26" t="e">
        <f aca="false">(K57/100*L57/100*M57/100)*#REF!</f>
        <v>#REF!</v>
      </c>
      <c r="H57" s="26" t="e">
        <f aca="false">#REF!*J57</f>
        <v>#REF!</v>
      </c>
      <c r="I57" s="27" t="n">
        <v>60</v>
      </c>
      <c r="J57" s="27" t="n">
        <v>11.4</v>
      </c>
      <c r="K57" s="27" t="n">
        <v>39</v>
      </c>
      <c r="L57" s="27" t="n">
        <v>39</v>
      </c>
      <c r="M57" s="27" t="n">
        <v>17</v>
      </c>
      <c r="N57" s="34"/>
      <c r="O57" s="34"/>
    </row>
    <row r="58" customFormat="false" ht="16.4" hidden="false" customHeight="false" outlineLevel="0" collapsed="false">
      <c r="A58" s="33" t="s">
        <v>82</v>
      </c>
      <c r="B58" s="32" t="s">
        <v>33</v>
      </c>
      <c r="C58" s="27" t="n">
        <v>8</v>
      </c>
      <c r="D58" s="27" t="n">
        <v>6</v>
      </c>
      <c r="E58" s="25"/>
      <c r="F58" s="26" t="e">
        <f aca="false">(#REF!)/I58</f>
        <v>#REF!</v>
      </c>
      <c r="G58" s="26" t="e">
        <f aca="false">(K58/100*L58/100*M58/100)*#REF!</f>
        <v>#REF!</v>
      </c>
      <c r="H58" s="26" t="e">
        <f aca="false">#REF!*J58</f>
        <v>#REF!</v>
      </c>
      <c r="I58" s="27" t="n">
        <v>60</v>
      </c>
      <c r="J58" s="27" t="n">
        <v>11.4</v>
      </c>
      <c r="K58" s="27" t="n">
        <v>39</v>
      </c>
      <c r="L58" s="27" t="n">
        <v>39</v>
      </c>
      <c r="M58" s="27" t="n">
        <v>17</v>
      </c>
      <c r="N58" s="34"/>
      <c r="O58" s="34"/>
    </row>
    <row r="59" customFormat="false" ht="15" hidden="false" customHeight="false" outlineLevel="0" collapsed="false">
      <c r="A59" s="16" t="s">
        <v>83</v>
      </c>
      <c r="B59" s="17"/>
      <c r="C59" s="18"/>
      <c r="D59" s="19"/>
      <c r="E59" s="20"/>
      <c r="F59" s="20"/>
      <c r="G59" s="20"/>
      <c r="H59" s="20"/>
      <c r="I59" s="20"/>
      <c r="J59" s="20"/>
      <c r="K59" s="20"/>
      <c r="L59" s="20"/>
      <c r="M59" s="20"/>
      <c r="N59" s="21"/>
      <c r="O59" s="21"/>
    </row>
    <row r="60" customFormat="false" ht="16.4" hidden="false" customHeight="false" outlineLevel="0" collapsed="false">
      <c r="A60" s="33" t="s">
        <v>84</v>
      </c>
      <c r="B60" s="38" t="s">
        <v>85</v>
      </c>
      <c r="C60" s="27" t="n">
        <v>30</v>
      </c>
      <c r="D60" s="27" t="n">
        <v>6</v>
      </c>
      <c r="E60" s="25"/>
      <c r="F60" s="26"/>
      <c r="G60" s="26"/>
      <c r="H60" s="26"/>
      <c r="I60" s="27"/>
      <c r="J60" s="27"/>
      <c r="K60" s="27"/>
      <c r="L60" s="27"/>
      <c r="M60" s="27"/>
      <c r="N60" s="34"/>
      <c r="O60" s="34"/>
    </row>
    <row r="61" customFormat="false" ht="16.4" hidden="false" customHeight="false" outlineLevel="0" collapsed="false">
      <c r="A61" s="33" t="s">
        <v>86</v>
      </c>
      <c r="B61" s="38" t="s">
        <v>85</v>
      </c>
      <c r="C61" s="27" t="n">
        <v>30</v>
      </c>
      <c r="D61" s="27" t="n">
        <v>6</v>
      </c>
      <c r="E61" s="25"/>
      <c r="F61" s="26"/>
      <c r="G61" s="26"/>
      <c r="H61" s="26"/>
      <c r="I61" s="27"/>
      <c r="J61" s="27"/>
      <c r="K61" s="27"/>
      <c r="L61" s="27"/>
      <c r="M61" s="27"/>
      <c r="N61" s="34"/>
      <c r="O61" s="34"/>
    </row>
    <row r="62" customFormat="false" ht="16.4" hidden="false" customHeight="false" outlineLevel="0" collapsed="false">
      <c r="A62" s="33" t="s">
        <v>87</v>
      </c>
      <c r="B62" s="38" t="s">
        <v>85</v>
      </c>
      <c r="C62" s="27" t="n">
        <v>30</v>
      </c>
      <c r="D62" s="27" t="n">
        <v>6</v>
      </c>
      <c r="E62" s="25"/>
      <c r="F62" s="26"/>
      <c r="G62" s="26"/>
      <c r="H62" s="26"/>
      <c r="I62" s="27"/>
      <c r="J62" s="27"/>
      <c r="K62" s="27"/>
      <c r="L62" s="27"/>
      <c r="M62" s="27"/>
      <c r="N62" s="34"/>
      <c r="O62" s="34"/>
    </row>
    <row r="63" customFormat="false" ht="16.4" hidden="false" customHeight="false" outlineLevel="0" collapsed="false">
      <c r="A63" s="33" t="s">
        <v>88</v>
      </c>
      <c r="B63" s="38" t="s">
        <v>85</v>
      </c>
      <c r="C63" s="27" t="n">
        <v>30</v>
      </c>
      <c r="D63" s="27" t="n">
        <v>6</v>
      </c>
      <c r="E63" s="25"/>
      <c r="F63" s="26"/>
      <c r="G63" s="26"/>
      <c r="H63" s="26"/>
      <c r="I63" s="27"/>
      <c r="J63" s="27"/>
      <c r="K63" s="27"/>
      <c r="L63" s="27"/>
      <c r="M63" s="27"/>
      <c r="N63" s="34"/>
      <c r="O63" s="34"/>
    </row>
    <row r="64" customFormat="false" ht="16.4" hidden="false" customHeight="false" outlineLevel="0" collapsed="false">
      <c r="A64" s="33" t="s">
        <v>89</v>
      </c>
      <c r="B64" s="38" t="s">
        <v>85</v>
      </c>
      <c r="C64" s="27" t="n">
        <v>30</v>
      </c>
      <c r="D64" s="27" t="n">
        <v>6</v>
      </c>
      <c r="E64" s="25"/>
      <c r="F64" s="26"/>
      <c r="G64" s="26"/>
      <c r="H64" s="26"/>
      <c r="I64" s="27"/>
      <c r="J64" s="27"/>
      <c r="K64" s="27"/>
      <c r="L64" s="27"/>
      <c r="M64" s="27"/>
      <c r="N64" s="34"/>
      <c r="O64" s="34"/>
    </row>
    <row r="65" customFormat="false" ht="16.4" hidden="false" customHeight="false" outlineLevel="0" collapsed="false">
      <c r="A65" s="33" t="s">
        <v>90</v>
      </c>
      <c r="B65" s="38" t="s">
        <v>85</v>
      </c>
      <c r="C65" s="27" t="n">
        <v>30</v>
      </c>
      <c r="D65" s="27" t="n">
        <v>6</v>
      </c>
      <c r="E65" s="25"/>
      <c r="F65" s="26"/>
      <c r="G65" s="26"/>
      <c r="H65" s="26"/>
      <c r="I65" s="27"/>
      <c r="J65" s="27"/>
      <c r="K65" s="27"/>
      <c r="L65" s="27"/>
      <c r="M65" s="27"/>
      <c r="N65" s="34"/>
      <c r="O65" s="34"/>
    </row>
    <row r="66" customFormat="false" ht="15" hidden="false" customHeight="false" outlineLevel="0" collapsed="false">
      <c r="A66" s="16" t="s">
        <v>91</v>
      </c>
      <c r="B66" s="17"/>
      <c r="C66" s="18"/>
      <c r="D66" s="19"/>
      <c r="E66" s="20"/>
      <c r="F66" s="20"/>
      <c r="G66" s="20"/>
      <c r="H66" s="20"/>
      <c r="I66" s="20"/>
      <c r="J66" s="20"/>
      <c r="K66" s="20"/>
      <c r="L66" s="20"/>
      <c r="M66" s="20"/>
      <c r="N66" s="21"/>
      <c r="O66" s="21"/>
    </row>
    <row r="67" customFormat="false" ht="20.85" hidden="false" customHeight="false" outlineLevel="0" collapsed="false">
      <c r="A67" s="31" t="s">
        <v>92</v>
      </c>
      <c r="B67" s="23" t="s">
        <v>93</v>
      </c>
      <c r="C67" s="23" t="n">
        <v>20</v>
      </c>
      <c r="D67" s="24" t="n">
        <v>8</v>
      </c>
      <c r="E67" s="25"/>
      <c r="F67" s="26" t="n">
        <f aca="false">(E67)/I67</f>
        <v>0</v>
      </c>
      <c r="G67" s="26" t="n">
        <f aca="false">(K67/100*L67/100*M67/100)*E67</f>
        <v>0</v>
      </c>
      <c r="H67" s="26" t="n">
        <f aca="false">E67*J67</f>
        <v>0</v>
      </c>
      <c r="I67" s="27" t="n">
        <v>336</v>
      </c>
      <c r="J67" s="27" t="n">
        <v>0.907</v>
      </c>
      <c r="K67" s="27" t="n">
        <v>26</v>
      </c>
      <c r="L67" s="27" t="n">
        <v>17</v>
      </c>
      <c r="M67" s="27" t="n">
        <v>19</v>
      </c>
      <c r="N67" s="28" t="s">
        <v>94</v>
      </c>
      <c r="O67" s="28"/>
    </row>
    <row r="68" customFormat="false" ht="20.85" hidden="false" customHeight="false" outlineLevel="0" collapsed="false">
      <c r="A68" s="31" t="s">
        <v>95</v>
      </c>
      <c r="B68" s="23" t="s">
        <v>93</v>
      </c>
      <c r="C68" s="23" t="n">
        <v>20</v>
      </c>
      <c r="D68" s="24" t="n">
        <v>8</v>
      </c>
      <c r="E68" s="25"/>
      <c r="F68" s="26" t="n">
        <f aca="false">(E68)/I68</f>
        <v>0</v>
      </c>
      <c r="G68" s="26" t="n">
        <f aca="false">(K68/100*L68/100*M68/100)*E68</f>
        <v>0</v>
      </c>
      <c r="H68" s="26" t="n">
        <f aca="false">E68*J68</f>
        <v>0</v>
      </c>
      <c r="I68" s="27" t="n">
        <v>336</v>
      </c>
      <c r="J68" s="27" t="n">
        <v>0.907</v>
      </c>
      <c r="K68" s="27" t="n">
        <v>26</v>
      </c>
      <c r="L68" s="27" t="n">
        <v>17</v>
      </c>
      <c r="M68" s="27" t="n">
        <v>19</v>
      </c>
      <c r="N68" s="28" t="s">
        <v>96</v>
      </c>
      <c r="O68" s="28"/>
    </row>
    <row r="69" customFormat="false" ht="20.85" hidden="false" customHeight="false" outlineLevel="0" collapsed="false">
      <c r="A69" s="33" t="s">
        <v>97</v>
      </c>
      <c r="B69" s="23" t="s">
        <v>93</v>
      </c>
      <c r="C69" s="23" t="n">
        <v>20</v>
      </c>
      <c r="D69" s="24" t="n">
        <v>8</v>
      </c>
      <c r="E69" s="25"/>
      <c r="F69" s="26" t="n">
        <f aca="false">(E69)/I69</f>
        <v>0</v>
      </c>
      <c r="G69" s="26" t="n">
        <f aca="false">(K69/100*L69/100*M69/100)*E69</f>
        <v>0</v>
      </c>
      <c r="H69" s="26" t="n">
        <f aca="false">E69*J69</f>
        <v>0</v>
      </c>
      <c r="I69" s="27" t="n">
        <v>336</v>
      </c>
      <c r="J69" s="27" t="n">
        <v>0.907</v>
      </c>
      <c r="K69" s="27" t="n">
        <v>26</v>
      </c>
      <c r="L69" s="27" t="n">
        <v>17</v>
      </c>
      <c r="M69" s="27" t="n">
        <v>19</v>
      </c>
      <c r="N69" s="34" t="s">
        <v>98</v>
      </c>
      <c r="O69" s="34"/>
    </row>
    <row r="70" customFormat="false" ht="20.85" hidden="false" customHeight="false" outlineLevel="0" collapsed="false">
      <c r="A70" s="31" t="s">
        <v>99</v>
      </c>
      <c r="B70" s="23" t="s">
        <v>93</v>
      </c>
      <c r="C70" s="23" t="n">
        <v>20</v>
      </c>
      <c r="D70" s="24" t="n">
        <v>8</v>
      </c>
      <c r="E70" s="25"/>
      <c r="F70" s="26" t="n">
        <f aca="false">(E70)/I70</f>
        <v>0</v>
      </c>
      <c r="G70" s="26" t="n">
        <f aca="false">(K70/100*L70/100*M70/100)*E70</f>
        <v>0</v>
      </c>
      <c r="H70" s="26" t="n">
        <f aca="false">E70*J70</f>
        <v>0</v>
      </c>
      <c r="I70" s="27" t="n">
        <v>336</v>
      </c>
      <c r="J70" s="27" t="n">
        <v>0.907</v>
      </c>
      <c r="K70" s="27" t="n">
        <v>26</v>
      </c>
      <c r="L70" s="27" t="n">
        <v>17</v>
      </c>
      <c r="M70" s="27" t="n">
        <v>19</v>
      </c>
      <c r="N70" s="28" t="s">
        <v>100</v>
      </c>
      <c r="O70" s="28"/>
    </row>
    <row r="71" customFormat="false" ht="20.85" hidden="false" customHeight="false" outlineLevel="0" collapsed="false">
      <c r="A71" s="33" t="s">
        <v>101</v>
      </c>
      <c r="B71" s="23" t="s">
        <v>93</v>
      </c>
      <c r="C71" s="23" t="n">
        <v>20</v>
      </c>
      <c r="D71" s="24" t="n">
        <v>8</v>
      </c>
      <c r="E71" s="25"/>
      <c r="F71" s="26" t="n">
        <f aca="false">(E71)/I71</f>
        <v>0</v>
      </c>
      <c r="G71" s="26" t="n">
        <f aca="false">(K71/100*L71/100*M71/100)*E71</f>
        <v>0</v>
      </c>
      <c r="H71" s="26" t="n">
        <f aca="false">E71*J71</f>
        <v>0</v>
      </c>
      <c r="I71" s="27" t="n">
        <v>336</v>
      </c>
      <c r="J71" s="27" t="n">
        <v>0.907</v>
      </c>
      <c r="K71" s="27" t="n">
        <v>26</v>
      </c>
      <c r="L71" s="27" t="n">
        <v>17</v>
      </c>
      <c r="M71" s="27" t="n">
        <v>19</v>
      </c>
      <c r="N71" s="34" t="s">
        <v>102</v>
      </c>
      <c r="O71" s="34"/>
    </row>
    <row r="72" customFormat="false" ht="20.85" hidden="false" customHeight="false" outlineLevel="0" collapsed="false">
      <c r="A72" s="31" t="s">
        <v>103</v>
      </c>
      <c r="B72" s="23" t="s">
        <v>93</v>
      </c>
      <c r="C72" s="23" t="n">
        <v>20</v>
      </c>
      <c r="D72" s="24" t="n">
        <v>8</v>
      </c>
      <c r="E72" s="25"/>
      <c r="F72" s="26" t="n">
        <f aca="false">(E72)/I72</f>
        <v>0</v>
      </c>
      <c r="G72" s="26" t="n">
        <f aca="false">(K72/100*L72/100*M72/100)*E72</f>
        <v>0</v>
      </c>
      <c r="H72" s="26" t="n">
        <f aca="false">E72*J72</f>
        <v>0</v>
      </c>
      <c r="I72" s="27" t="n">
        <v>336</v>
      </c>
      <c r="J72" s="27" t="n">
        <v>0.907</v>
      </c>
      <c r="K72" s="27" t="n">
        <v>26</v>
      </c>
      <c r="L72" s="27" t="n">
        <v>17</v>
      </c>
      <c r="M72" s="27" t="n">
        <v>19</v>
      </c>
      <c r="N72" s="28" t="s">
        <v>104</v>
      </c>
      <c r="O72" s="28"/>
    </row>
    <row r="73" customFormat="false" ht="20.85" hidden="false" customHeight="false" outlineLevel="0" collapsed="false">
      <c r="A73" s="31" t="s">
        <v>105</v>
      </c>
      <c r="B73" s="23" t="s">
        <v>93</v>
      </c>
      <c r="C73" s="23" t="n">
        <v>20</v>
      </c>
      <c r="D73" s="24" t="n">
        <v>8</v>
      </c>
      <c r="E73" s="25"/>
      <c r="F73" s="26" t="n">
        <f aca="false">(E73)/I73</f>
        <v>0</v>
      </c>
      <c r="G73" s="26" t="n">
        <f aca="false">(K73/100*L73/100*M73/100)*E73</f>
        <v>0</v>
      </c>
      <c r="H73" s="26" t="n">
        <f aca="false">E73*J73</f>
        <v>0</v>
      </c>
      <c r="I73" s="27" t="n">
        <v>336</v>
      </c>
      <c r="J73" s="27" t="n">
        <v>0.907</v>
      </c>
      <c r="K73" s="27" t="n">
        <v>26</v>
      </c>
      <c r="L73" s="27" t="n">
        <v>17</v>
      </c>
      <c r="M73" s="27" t="n">
        <v>19</v>
      </c>
      <c r="N73" s="28" t="s">
        <v>106</v>
      </c>
      <c r="O73" s="28"/>
    </row>
    <row r="74" customFormat="false" ht="15" hidden="false" customHeight="false" outlineLevel="0" collapsed="false">
      <c r="A74" s="16" t="s">
        <v>107</v>
      </c>
      <c r="B74" s="17"/>
      <c r="C74" s="18"/>
      <c r="D74" s="19"/>
      <c r="E74" s="20"/>
      <c r="F74" s="20"/>
      <c r="G74" s="20"/>
      <c r="H74" s="20"/>
      <c r="I74" s="20"/>
      <c r="J74" s="20"/>
      <c r="K74" s="20"/>
      <c r="L74" s="20"/>
      <c r="M74" s="20"/>
      <c r="N74" s="21"/>
      <c r="O74" s="21"/>
    </row>
    <row r="75" customFormat="false" ht="17.9" hidden="false" customHeight="false" outlineLevel="0" collapsed="false">
      <c r="A75" s="39" t="s">
        <v>108</v>
      </c>
      <c r="B75" s="32" t="s">
        <v>33</v>
      </c>
      <c r="C75" s="38" t="n">
        <v>10</v>
      </c>
      <c r="D75" s="27" t="n">
        <v>6</v>
      </c>
      <c r="E75" s="25"/>
      <c r="F75" s="26" t="n">
        <f aca="false">(E75)/I75</f>
        <v>0</v>
      </c>
      <c r="G75" s="26" t="n">
        <f aca="false">(K75/100*L75/100*M75/100)*E75</f>
        <v>0</v>
      </c>
      <c r="H75" s="26" t="n">
        <f aca="false">E75*J75</f>
        <v>0</v>
      </c>
      <c r="I75" s="40" t="n">
        <v>60</v>
      </c>
      <c r="J75" s="27" t="n">
        <v>11.4</v>
      </c>
      <c r="K75" s="40" t="n">
        <v>39</v>
      </c>
      <c r="L75" s="40" t="n">
        <v>39</v>
      </c>
      <c r="M75" s="40" t="n">
        <v>17</v>
      </c>
      <c r="N75" s="41"/>
      <c r="O75" s="41"/>
    </row>
    <row r="76" customFormat="false" ht="16.4" hidden="false" customHeight="false" outlineLevel="0" collapsed="false">
      <c r="A76" s="31" t="s">
        <v>109</v>
      </c>
      <c r="B76" s="32" t="s">
        <v>33</v>
      </c>
      <c r="C76" s="27" t="n">
        <v>10</v>
      </c>
      <c r="D76" s="27" t="n">
        <v>6</v>
      </c>
      <c r="E76" s="25"/>
      <c r="F76" s="26" t="n">
        <f aca="false">(E76)/I76</f>
        <v>0</v>
      </c>
      <c r="G76" s="26" t="n">
        <f aca="false">(K76/100*L76/100*M76/100)*E76</f>
        <v>0</v>
      </c>
      <c r="H76" s="26" t="n">
        <f aca="false">E76*J76</f>
        <v>0</v>
      </c>
      <c r="I76" s="27" t="n">
        <v>60</v>
      </c>
      <c r="J76" s="27" t="n">
        <v>11.4</v>
      </c>
      <c r="K76" s="27" t="n">
        <v>39</v>
      </c>
      <c r="L76" s="27" t="n">
        <v>39</v>
      </c>
      <c r="M76" s="27" t="n">
        <v>17</v>
      </c>
      <c r="N76" s="28"/>
      <c r="O76" s="28"/>
    </row>
    <row r="77" customFormat="false" ht="16.4" hidden="false" customHeight="false" outlineLevel="0" collapsed="false">
      <c r="A77" s="31" t="s">
        <v>110</v>
      </c>
      <c r="B77" s="32" t="s">
        <v>33</v>
      </c>
      <c r="C77" s="27" t="n">
        <v>10</v>
      </c>
      <c r="D77" s="27" t="n">
        <v>6</v>
      </c>
      <c r="E77" s="25"/>
      <c r="F77" s="26" t="n">
        <f aca="false">(E77)/I77</f>
        <v>0</v>
      </c>
      <c r="G77" s="26" t="n">
        <f aca="false">(K77/100*L77/100*M77/100)*E77</f>
        <v>0</v>
      </c>
      <c r="H77" s="26" t="n">
        <f aca="false">E77*J77</f>
        <v>0</v>
      </c>
      <c r="I77" s="27" t="n">
        <v>60</v>
      </c>
      <c r="J77" s="27" t="n">
        <v>11.4</v>
      </c>
      <c r="K77" s="27" t="n">
        <v>39</v>
      </c>
      <c r="L77" s="27" t="n">
        <v>39</v>
      </c>
      <c r="M77" s="27" t="n">
        <v>17</v>
      </c>
      <c r="N77" s="28"/>
      <c r="O77" s="28"/>
    </row>
    <row r="78" customFormat="false" ht="16.4" hidden="false" customHeight="false" outlineLevel="0" collapsed="false">
      <c r="A78" s="31" t="s">
        <v>111</v>
      </c>
      <c r="B78" s="32" t="s">
        <v>33</v>
      </c>
      <c r="C78" s="27" t="n">
        <v>10</v>
      </c>
      <c r="D78" s="27" t="n">
        <v>6</v>
      </c>
      <c r="E78" s="25"/>
      <c r="F78" s="26" t="n">
        <f aca="false">(E78)/I78</f>
        <v>0</v>
      </c>
      <c r="G78" s="26" t="n">
        <f aca="false">(K78/100*L78/100*M78/100)*E78</f>
        <v>0</v>
      </c>
      <c r="H78" s="26" t="n">
        <f aca="false">E78*J78</f>
        <v>0</v>
      </c>
      <c r="I78" s="27" t="n">
        <v>60</v>
      </c>
      <c r="J78" s="27" t="n">
        <v>11.4</v>
      </c>
      <c r="K78" s="27" t="n">
        <v>39</v>
      </c>
      <c r="L78" s="27" t="n">
        <v>39</v>
      </c>
      <c r="M78" s="27" t="n">
        <v>17</v>
      </c>
      <c r="N78" s="28"/>
      <c r="O78" s="28"/>
    </row>
    <row r="79" customFormat="false" ht="16.4" hidden="false" customHeight="false" outlineLevel="0" collapsed="false">
      <c r="A79" s="31" t="s">
        <v>112</v>
      </c>
      <c r="B79" s="32" t="s">
        <v>33</v>
      </c>
      <c r="C79" s="27" t="n">
        <v>10</v>
      </c>
      <c r="D79" s="27" t="n">
        <v>6</v>
      </c>
      <c r="E79" s="25"/>
      <c r="F79" s="26" t="n">
        <f aca="false">(E79)/I79</f>
        <v>0</v>
      </c>
      <c r="G79" s="26" t="n">
        <f aca="false">(K79/100*L79/100*M79/100)*E79</f>
        <v>0</v>
      </c>
      <c r="H79" s="26" t="n">
        <f aca="false">E79*J79</f>
        <v>0</v>
      </c>
      <c r="I79" s="27" t="n">
        <v>60</v>
      </c>
      <c r="J79" s="27" t="n">
        <v>11.4</v>
      </c>
      <c r="K79" s="27" t="n">
        <v>39</v>
      </c>
      <c r="L79" s="27" t="n">
        <v>39</v>
      </c>
      <c r="M79" s="27" t="n">
        <v>17</v>
      </c>
      <c r="N79" s="28"/>
      <c r="O79" s="28"/>
    </row>
    <row r="80" customFormat="false" ht="16.4" hidden="false" customHeight="false" outlineLevel="0" collapsed="false">
      <c r="A80" s="31" t="s">
        <v>113</v>
      </c>
      <c r="B80" s="32" t="s">
        <v>33</v>
      </c>
      <c r="C80" s="27" t="n">
        <v>10</v>
      </c>
      <c r="D80" s="27" t="n">
        <v>6</v>
      </c>
      <c r="E80" s="25"/>
      <c r="F80" s="26" t="n">
        <f aca="false">(E80)/I80</f>
        <v>0</v>
      </c>
      <c r="G80" s="26" t="n">
        <f aca="false">(K80/100*L80/100*M80/100)*E80</f>
        <v>0</v>
      </c>
      <c r="H80" s="26" t="n">
        <f aca="false">E80*J80</f>
        <v>0</v>
      </c>
      <c r="I80" s="27" t="n">
        <v>60</v>
      </c>
      <c r="J80" s="27" t="n">
        <v>11.4</v>
      </c>
      <c r="K80" s="27" t="n">
        <v>39</v>
      </c>
      <c r="L80" s="27" t="n">
        <v>39</v>
      </c>
      <c r="M80" s="27" t="n">
        <v>17</v>
      </c>
      <c r="N80" s="28"/>
      <c r="O80" s="28"/>
    </row>
    <row r="81" customFormat="false" ht="16.4" hidden="false" customHeight="false" outlineLevel="0" collapsed="false">
      <c r="A81" s="31" t="s">
        <v>114</v>
      </c>
      <c r="B81" s="32" t="s">
        <v>33</v>
      </c>
      <c r="C81" s="27" t="n">
        <v>10</v>
      </c>
      <c r="D81" s="27" t="n">
        <v>6</v>
      </c>
      <c r="E81" s="25"/>
      <c r="F81" s="26" t="n">
        <f aca="false">(E81)/I81</f>
        <v>0</v>
      </c>
      <c r="G81" s="26" t="n">
        <f aca="false">(K81/100*L81/100*M81/100)*E81</f>
        <v>0</v>
      </c>
      <c r="H81" s="26" t="n">
        <f aca="false">E81*J81</f>
        <v>0</v>
      </c>
      <c r="I81" s="27" t="n">
        <v>60</v>
      </c>
      <c r="J81" s="27" t="n">
        <v>11.4</v>
      </c>
      <c r="K81" s="27" t="n">
        <v>39</v>
      </c>
      <c r="L81" s="27" t="n">
        <v>39</v>
      </c>
      <c r="M81" s="27" t="n">
        <v>17</v>
      </c>
      <c r="N81" s="28"/>
      <c r="O81" s="28"/>
    </row>
    <row r="82" customFormat="false" ht="16.4" hidden="false" customHeight="false" outlineLevel="0" collapsed="false">
      <c r="A82" s="31" t="s">
        <v>115</v>
      </c>
      <c r="B82" s="32" t="s">
        <v>33</v>
      </c>
      <c r="C82" s="27" t="n">
        <v>10</v>
      </c>
      <c r="D82" s="27" t="n">
        <v>6</v>
      </c>
      <c r="E82" s="25"/>
      <c r="F82" s="26" t="n">
        <f aca="false">(E82)/I82</f>
        <v>0</v>
      </c>
      <c r="G82" s="26" t="n">
        <f aca="false">(K82/100*L82/100*M82/100)*E82</f>
        <v>0</v>
      </c>
      <c r="H82" s="26" t="n">
        <f aca="false">E82*J82</f>
        <v>0</v>
      </c>
      <c r="I82" s="27" t="n">
        <v>60</v>
      </c>
      <c r="J82" s="27" t="n">
        <v>11.4</v>
      </c>
      <c r="K82" s="27" t="n">
        <v>39</v>
      </c>
      <c r="L82" s="27" t="n">
        <v>39</v>
      </c>
      <c r="M82" s="27" t="n">
        <v>17</v>
      </c>
      <c r="N82" s="28"/>
      <c r="O82" s="28"/>
    </row>
    <row r="83" customFormat="false" ht="16.4" hidden="false" customHeight="false" outlineLevel="0" collapsed="false">
      <c r="A83" s="31" t="s">
        <v>116</v>
      </c>
      <c r="B83" s="32" t="s">
        <v>33</v>
      </c>
      <c r="C83" s="27" t="n">
        <v>10</v>
      </c>
      <c r="D83" s="27" t="n">
        <v>6</v>
      </c>
      <c r="E83" s="25"/>
      <c r="F83" s="26" t="n">
        <f aca="false">(E83)/I83</f>
        <v>0</v>
      </c>
      <c r="G83" s="26" t="n">
        <f aca="false">(K83/100*L83/100*M83/100)*E83</f>
        <v>0</v>
      </c>
      <c r="H83" s="26" t="n">
        <f aca="false">E83*J83</f>
        <v>0</v>
      </c>
      <c r="I83" s="27" t="n">
        <v>60</v>
      </c>
      <c r="J83" s="27" t="n">
        <v>11.4</v>
      </c>
      <c r="K83" s="27" t="n">
        <v>39</v>
      </c>
      <c r="L83" s="27" t="n">
        <v>39</v>
      </c>
      <c r="M83" s="27" t="n">
        <v>17</v>
      </c>
      <c r="N83" s="28"/>
      <c r="O83" s="28"/>
    </row>
    <row r="84" customFormat="false" ht="16.4" hidden="false" customHeight="false" outlineLevel="0" collapsed="false">
      <c r="A84" s="31" t="s">
        <v>117</v>
      </c>
      <c r="B84" s="32" t="s">
        <v>33</v>
      </c>
      <c r="C84" s="27" t="n">
        <v>10</v>
      </c>
      <c r="D84" s="27" t="n">
        <v>6</v>
      </c>
      <c r="E84" s="25"/>
      <c r="F84" s="26" t="n">
        <f aca="false">(E84)/I84</f>
        <v>0</v>
      </c>
      <c r="G84" s="26" t="n">
        <f aca="false">(K84/100*L84/100*M84/100)*E84</f>
        <v>0</v>
      </c>
      <c r="H84" s="26" t="n">
        <f aca="false">E84*J84</f>
        <v>0</v>
      </c>
      <c r="I84" s="27" t="n">
        <v>60</v>
      </c>
      <c r="J84" s="27" t="n">
        <v>11.4</v>
      </c>
      <c r="K84" s="27" t="n">
        <v>39</v>
      </c>
      <c r="L84" s="27" t="n">
        <v>39</v>
      </c>
      <c r="M84" s="27" t="n">
        <v>17</v>
      </c>
      <c r="N84" s="28"/>
      <c r="O84" s="28"/>
    </row>
    <row r="85" customFormat="false" ht="16.4" hidden="false" customHeight="false" outlineLevel="0" collapsed="false">
      <c r="A85" s="31" t="s">
        <v>118</v>
      </c>
      <c r="B85" s="32" t="s">
        <v>33</v>
      </c>
      <c r="C85" s="27" t="n">
        <v>10</v>
      </c>
      <c r="D85" s="27" t="n">
        <v>6</v>
      </c>
      <c r="E85" s="25"/>
      <c r="F85" s="26" t="n">
        <f aca="false">(E85)/I85</f>
        <v>0</v>
      </c>
      <c r="G85" s="26" t="n">
        <f aca="false">(K85/100*L85/100*M85/100)*E85</f>
        <v>0</v>
      </c>
      <c r="H85" s="26" t="n">
        <f aca="false">E85*J85</f>
        <v>0</v>
      </c>
      <c r="I85" s="27" t="n">
        <v>60</v>
      </c>
      <c r="J85" s="27" t="n">
        <v>11.4</v>
      </c>
      <c r="K85" s="27" t="n">
        <v>39</v>
      </c>
      <c r="L85" s="27" t="n">
        <v>39</v>
      </c>
      <c r="M85" s="27" t="n">
        <v>17</v>
      </c>
      <c r="N85" s="28"/>
      <c r="O85" s="28"/>
    </row>
    <row r="86" customFormat="false" ht="16.4" hidden="false" customHeight="false" outlineLevel="0" collapsed="false">
      <c r="A86" s="31" t="s">
        <v>119</v>
      </c>
      <c r="B86" s="32" t="s">
        <v>33</v>
      </c>
      <c r="C86" s="27" t="n">
        <v>10</v>
      </c>
      <c r="D86" s="27" t="n">
        <v>6</v>
      </c>
      <c r="E86" s="25"/>
      <c r="F86" s="26" t="n">
        <f aca="false">(E86)/I86</f>
        <v>0</v>
      </c>
      <c r="G86" s="26" t="n">
        <f aca="false">(K86/100*L86/100*M86/100)*E86</f>
        <v>0</v>
      </c>
      <c r="H86" s="26" t="n">
        <f aca="false">E86*J86</f>
        <v>0</v>
      </c>
      <c r="I86" s="27" t="n">
        <v>60</v>
      </c>
      <c r="J86" s="27" t="n">
        <v>11.4</v>
      </c>
      <c r="K86" s="27" t="n">
        <v>39</v>
      </c>
      <c r="L86" s="27" t="n">
        <v>39</v>
      </c>
      <c r="M86" s="27" t="n">
        <v>17</v>
      </c>
      <c r="N86" s="28"/>
      <c r="O86" s="28"/>
    </row>
    <row r="87" customFormat="false" ht="16.4" hidden="false" customHeight="false" outlineLevel="0" collapsed="false">
      <c r="A87" s="31" t="s">
        <v>120</v>
      </c>
      <c r="B87" s="32" t="s">
        <v>33</v>
      </c>
      <c r="C87" s="27" t="n">
        <v>10</v>
      </c>
      <c r="D87" s="27" t="n">
        <v>6</v>
      </c>
      <c r="E87" s="25"/>
      <c r="F87" s="26" t="n">
        <f aca="false">(E87)/I87</f>
        <v>0</v>
      </c>
      <c r="G87" s="26" t="n">
        <f aca="false">(K87/100*L87/100*M87/100)*E87</f>
        <v>0</v>
      </c>
      <c r="H87" s="26" t="n">
        <f aca="false">E87*J87</f>
        <v>0</v>
      </c>
      <c r="I87" s="27" t="n">
        <v>60</v>
      </c>
      <c r="J87" s="27" t="n">
        <v>11.4</v>
      </c>
      <c r="K87" s="27" t="n">
        <v>39</v>
      </c>
      <c r="L87" s="27" t="n">
        <v>39</v>
      </c>
      <c r="M87" s="27" t="n">
        <v>17</v>
      </c>
      <c r="N87" s="28"/>
      <c r="O87" s="28"/>
    </row>
    <row r="88" customFormat="false" ht="16.4" hidden="false" customHeight="false" outlineLevel="0" collapsed="false">
      <c r="A88" s="31" t="s">
        <v>121</v>
      </c>
      <c r="B88" s="32" t="s">
        <v>33</v>
      </c>
      <c r="C88" s="27" t="n">
        <v>10</v>
      </c>
      <c r="D88" s="27" t="n">
        <v>6</v>
      </c>
      <c r="E88" s="25"/>
      <c r="F88" s="26" t="n">
        <f aca="false">(E88)/I88</f>
        <v>0</v>
      </c>
      <c r="G88" s="26" t="n">
        <f aca="false">(K88/100*L88/100*M88/100)*E88</f>
        <v>0</v>
      </c>
      <c r="H88" s="26" t="n">
        <f aca="false">E88*J88</f>
        <v>0</v>
      </c>
      <c r="I88" s="27" t="n">
        <v>60</v>
      </c>
      <c r="J88" s="27" t="n">
        <v>11.4</v>
      </c>
      <c r="K88" s="27" t="n">
        <v>39</v>
      </c>
      <c r="L88" s="27" t="n">
        <v>39</v>
      </c>
      <c r="M88" s="27" t="n">
        <v>17</v>
      </c>
      <c r="N88" s="28"/>
      <c r="O88" s="28"/>
    </row>
    <row r="89" customFormat="false" ht="16.4" hidden="false" customHeight="false" outlineLevel="0" collapsed="false">
      <c r="A89" s="31" t="s">
        <v>122</v>
      </c>
      <c r="B89" s="32" t="s">
        <v>33</v>
      </c>
      <c r="C89" s="27" t="n">
        <v>10</v>
      </c>
      <c r="D89" s="27" t="n">
        <v>6</v>
      </c>
      <c r="E89" s="25"/>
      <c r="F89" s="26" t="n">
        <f aca="false">(E89)/I89</f>
        <v>0</v>
      </c>
      <c r="G89" s="26" t="n">
        <f aca="false">(K89/100*L89/100*M89/100)*E89</f>
        <v>0</v>
      </c>
      <c r="H89" s="26" t="n">
        <f aca="false">E89*J89</f>
        <v>0</v>
      </c>
      <c r="I89" s="27" t="n">
        <v>60</v>
      </c>
      <c r="J89" s="27" t="n">
        <v>11.4</v>
      </c>
      <c r="K89" s="27" t="n">
        <v>39</v>
      </c>
      <c r="L89" s="27" t="n">
        <v>39</v>
      </c>
      <c r="M89" s="27" t="n">
        <v>17</v>
      </c>
      <c r="N89" s="28"/>
      <c r="O89" s="28"/>
    </row>
    <row r="90" customFormat="false" ht="16.4" hidden="false" customHeight="false" outlineLevel="0" collapsed="false">
      <c r="A90" s="31" t="s">
        <v>123</v>
      </c>
      <c r="B90" s="32" t="s">
        <v>33</v>
      </c>
      <c r="C90" s="27" t="n">
        <v>10</v>
      </c>
      <c r="D90" s="27" t="n">
        <v>6</v>
      </c>
      <c r="E90" s="25"/>
      <c r="F90" s="26" t="n">
        <f aca="false">(E90)/I90</f>
        <v>0</v>
      </c>
      <c r="G90" s="26" t="n">
        <f aca="false">(K90/100*L90/100*M90/100)*E90</f>
        <v>0</v>
      </c>
      <c r="H90" s="26" t="n">
        <f aca="false">E90*J90</f>
        <v>0</v>
      </c>
      <c r="I90" s="27" t="n">
        <v>60</v>
      </c>
      <c r="J90" s="27" t="n">
        <v>11.4</v>
      </c>
      <c r="K90" s="27" t="n">
        <v>39</v>
      </c>
      <c r="L90" s="27" t="n">
        <v>39</v>
      </c>
      <c r="M90" s="27" t="n">
        <v>17</v>
      </c>
      <c r="N90" s="28"/>
      <c r="O90" s="28"/>
    </row>
    <row r="91" customFormat="false" ht="15" hidden="false" customHeight="false" outlineLevel="0" collapsed="false">
      <c r="A91" s="16" t="s">
        <v>124</v>
      </c>
      <c r="B91" s="17"/>
      <c r="C91" s="18"/>
      <c r="D91" s="19"/>
      <c r="E91" s="20"/>
      <c r="F91" s="20"/>
      <c r="G91" s="20"/>
      <c r="H91" s="20"/>
      <c r="I91" s="20"/>
      <c r="J91" s="20"/>
      <c r="K91" s="20"/>
      <c r="L91" s="20"/>
      <c r="M91" s="20"/>
      <c r="N91" s="21"/>
      <c r="O91" s="21"/>
    </row>
    <row r="92" customFormat="false" ht="16.4" hidden="false" customHeight="false" outlineLevel="0" collapsed="false">
      <c r="A92" s="31" t="s">
        <v>125</v>
      </c>
      <c r="B92" s="32" t="s">
        <v>126</v>
      </c>
      <c r="C92" s="27" t="n">
        <v>20</v>
      </c>
      <c r="D92" s="27" t="n">
        <v>6</v>
      </c>
      <c r="E92" s="25"/>
      <c r="F92" s="26" t="e">
        <f aca="false">(#REF!)/I92</f>
        <v>#REF!</v>
      </c>
      <c r="G92" s="26" t="n">
        <f aca="false">(K92/100*L92/100*M92/100)*#REF!</f>
        <v>0</v>
      </c>
      <c r="H92" s="26" t="e">
        <f aca="false">#REF!*J92</f>
        <v>#REF!</v>
      </c>
      <c r="I92" s="27" t="n">
        <v>24</v>
      </c>
      <c r="J92" s="27" t="n">
        <v>11.49</v>
      </c>
      <c r="K92" s="27" t="n">
        <v>55</v>
      </c>
      <c r="L92" s="27" t="n">
        <v>39</v>
      </c>
      <c r="M92" s="27" t="n">
        <v>28</v>
      </c>
      <c r="N92" s="28"/>
      <c r="O92" s="28"/>
    </row>
    <row r="93" customFormat="false" ht="17.9" hidden="false" customHeight="false" outlineLevel="0" collapsed="false">
      <c r="A93" s="31" t="s">
        <v>127</v>
      </c>
      <c r="B93" s="32" t="s">
        <v>126</v>
      </c>
      <c r="C93" s="27" t="n">
        <v>20</v>
      </c>
      <c r="D93" s="27" t="n">
        <v>6</v>
      </c>
      <c r="E93" s="25"/>
      <c r="F93" s="26" t="e">
        <f aca="false">(#REF!)/I93</f>
        <v>#REF!</v>
      </c>
      <c r="G93" s="26" t="n">
        <f aca="false">(K93/100*L93/100*M93/100)*#REF!</f>
        <v>0</v>
      </c>
      <c r="H93" s="26" t="e">
        <f aca="false">#REF!*J93</f>
        <v>#REF!</v>
      </c>
      <c r="I93" s="27" t="n">
        <v>24</v>
      </c>
      <c r="J93" s="27" t="n">
        <v>11.49</v>
      </c>
      <c r="K93" s="27" t="n">
        <v>55</v>
      </c>
      <c r="L93" s="27" t="n">
        <v>39</v>
      </c>
      <c r="M93" s="27" t="n">
        <v>28</v>
      </c>
      <c r="N93" s="28"/>
      <c r="O93" s="28"/>
    </row>
    <row r="94" customFormat="false" ht="17.9" hidden="false" customHeight="false" outlineLevel="0" collapsed="false">
      <c r="A94" s="31" t="s">
        <v>128</v>
      </c>
      <c r="B94" s="32" t="s">
        <v>126</v>
      </c>
      <c r="C94" s="27" t="n">
        <v>20</v>
      </c>
      <c r="D94" s="27" t="n">
        <v>6</v>
      </c>
      <c r="E94" s="25"/>
      <c r="F94" s="26" t="e">
        <f aca="false">(#REF!)/I94</f>
        <v>#REF!</v>
      </c>
      <c r="G94" s="26" t="n">
        <f aca="false">(K94/100*L94/100*M94/100)*#REF!</f>
        <v>0</v>
      </c>
      <c r="H94" s="26" t="e">
        <f aca="false">#REF!*J94</f>
        <v>#REF!</v>
      </c>
      <c r="I94" s="27" t="n">
        <v>24</v>
      </c>
      <c r="J94" s="27" t="n">
        <v>11.49</v>
      </c>
      <c r="K94" s="27" t="n">
        <v>55</v>
      </c>
      <c r="L94" s="27" t="n">
        <v>39</v>
      </c>
      <c r="M94" s="27" t="n">
        <v>28</v>
      </c>
      <c r="N94" s="28"/>
      <c r="O94" s="28"/>
    </row>
    <row r="95" customFormat="false" ht="17.9" hidden="false" customHeight="false" outlineLevel="0" collapsed="false">
      <c r="A95" s="31" t="s">
        <v>129</v>
      </c>
      <c r="B95" s="32" t="s">
        <v>126</v>
      </c>
      <c r="C95" s="27" t="n">
        <v>20</v>
      </c>
      <c r="D95" s="27" t="n">
        <v>6</v>
      </c>
      <c r="E95" s="25"/>
      <c r="F95" s="26" t="e">
        <f aca="false">(#REF!)/I95</f>
        <v>#REF!</v>
      </c>
      <c r="G95" s="26" t="n">
        <f aca="false">(K95/100*L95/100*M95/100)*#REF!</f>
        <v>0</v>
      </c>
      <c r="H95" s="26" t="e">
        <f aca="false">#REF!*J95</f>
        <v>#REF!</v>
      </c>
      <c r="I95" s="27" t="n">
        <v>24</v>
      </c>
      <c r="J95" s="27" t="n">
        <v>11.49</v>
      </c>
      <c r="K95" s="27" t="n">
        <v>55</v>
      </c>
      <c r="L95" s="27" t="n">
        <v>39</v>
      </c>
      <c r="M95" s="27" t="n">
        <v>28</v>
      </c>
      <c r="N95" s="28"/>
      <c r="O95" s="28"/>
    </row>
    <row r="96" customFormat="false" ht="17.9" hidden="false" customHeight="false" outlineLevel="0" collapsed="false">
      <c r="A96" s="31" t="s">
        <v>130</v>
      </c>
      <c r="B96" s="32" t="s">
        <v>126</v>
      </c>
      <c r="C96" s="27" t="n">
        <v>20</v>
      </c>
      <c r="D96" s="27" t="n">
        <v>6</v>
      </c>
      <c r="E96" s="25"/>
      <c r="F96" s="26" t="e">
        <f aca="false">(#REF!)/I96</f>
        <v>#REF!</v>
      </c>
      <c r="G96" s="26" t="n">
        <f aca="false">(K96/100*L96/100*M96/100)*#REF!</f>
        <v>0</v>
      </c>
      <c r="H96" s="26" t="e">
        <f aca="false">#REF!*J96</f>
        <v>#REF!</v>
      </c>
      <c r="I96" s="27" t="n">
        <v>24</v>
      </c>
      <c r="J96" s="27" t="n">
        <v>11.49</v>
      </c>
      <c r="K96" s="27" t="n">
        <v>55</v>
      </c>
      <c r="L96" s="27" t="n">
        <v>39</v>
      </c>
      <c r="M96" s="27" t="n">
        <v>28</v>
      </c>
      <c r="N96" s="28"/>
      <c r="O96" s="28"/>
    </row>
    <row r="97" customFormat="false" ht="16.4" hidden="false" customHeight="false" outlineLevel="0" collapsed="false">
      <c r="A97" s="31" t="s">
        <v>131</v>
      </c>
      <c r="B97" s="32" t="s">
        <v>126</v>
      </c>
      <c r="C97" s="27" t="n">
        <v>20</v>
      </c>
      <c r="D97" s="27" t="n">
        <v>6</v>
      </c>
      <c r="E97" s="25"/>
      <c r="F97" s="26" t="e">
        <f aca="false">(#REF!)/I97</f>
        <v>#REF!</v>
      </c>
      <c r="G97" s="26" t="n">
        <f aca="false">(K97/100*L97/100*M97/100)*#REF!</f>
        <v>0</v>
      </c>
      <c r="H97" s="26" t="e">
        <f aca="false">#REF!*J97</f>
        <v>#REF!</v>
      </c>
      <c r="I97" s="27" t="n">
        <v>24</v>
      </c>
      <c r="J97" s="27" t="n">
        <v>11.49</v>
      </c>
      <c r="K97" s="27" t="n">
        <v>55</v>
      </c>
      <c r="L97" s="27" t="n">
        <v>39</v>
      </c>
      <c r="M97" s="27" t="n">
        <v>28</v>
      </c>
      <c r="N97" s="28"/>
      <c r="O97" s="28"/>
    </row>
    <row r="98" customFormat="false" ht="16.4" hidden="false" customHeight="false" outlineLevel="0" collapsed="false">
      <c r="A98" s="31" t="s">
        <v>132</v>
      </c>
      <c r="B98" s="32" t="s">
        <v>126</v>
      </c>
      <c r="C98" s="27" t="n">
        <v>20</v>
      </c>
      <c r="D98" s="27" t="n">
        <v>6</v>
      </c>
      <c r="E98" s="25"/>
      <c r="F98" s="26" t="e">
        <f aca="false">(#REF!)/I98</f>
        <v>#REF!</v>
      </c>
      <c r="G98" s="26" t="n">
        <f aca="false">(K98/100*L98/100*M98/100)*#REF!</f>
        <v>0</v>
      </c>
      <c r="H98" s="26" t="e">
        <f aca="false">#REF!*J98</f>
        <v>#REF!</v>
      </c>
      <c r="I98" s="27" t="n">
        <v>24</v>
      </c>
      <c r="J98" s="27" t="n">
        <v>11.49</v>
      </c>
      <c r="K98" s="27" t="n">
        <v>55</v>
      </c>
      <c r="L98" s="27" t="n">
        <v>39</v>
      </c>
      <c r="M98" s="27" t="n">
        <v>28</v>
      </c>
      <c r="N98" s="28"/>
      <c r="O98" s="28"/>
    </row>
    <row r="99" customFormat="false" ht="16.4" hidden="false" customHeight="false" outlineLevel="0" collapsed="false">
      <c r="A99" s="31" t="s">
        <v>133</v>
      </c>
      <c r="B99" s="32" t="s">
        <v>126</v>
      </c>
      <c r="C99" s="27" t="n">
        <v>20</v>
      </c>
      <c r="D99" s="27" t="n">
        <v>6</v>
      </c>
      <c r="E99" s="25"/>
      <c r="F99" s="26" t="e">
        <f aca="false">(#REF!)/I99</f>
        <v>#REF!</v>
      </c>
      <c r="G99" s="26" t="n">
        <f aca="false">(K99/100*L99/100*M99/100)*#REF!</f>
        <v>0</v>
      </c>
      <c r="H99" s="26" t="e">
        <f aca="false">#REF!*J99</f>
        <v>#REF!</v>
      </c>
      <c r="I99" s="27" t="n">
        <v>24</v>
      </c>
      <c r="J99" s="27" t="n">
        <v>11.49</v>
      </c>
      <c r="K99" s="27" t="n">
        <v>55</v>
      </c>
      <c r="L99" s="27" t="n">
        <v>39</v>
      </c>
      <c r="M99" s="27" t="n">
        <v>28</v>
      </c>
      <c r="N99" s="28"/>
      <c r="O99" s="28"/>
    </row>
    <row r="100" customFormat="false" ht="16.4" hidden="false" customHeight="false" outlineLevel="0" collapsed="false">
      <c r="A100" s="31" t="s">
        <v>134</v>
      </c>
      <c r="B100" s="32" t="s">
        <v>126</v>
      </c>
      <c r="C100" s="27" t="n">
        <v>20</v>
      </c>
      <c r="D100" s="27" t="n">
        <v>6</v>
      </c>
      <c r="E100" s="25"/>
      <c r="F100" s="26" t="e">
        <f aca="false">(#REF!)/I100</f>
        <v>#REF!</v>
      </c>
      <c r="G100" s="26" t="n">
        <f aca="false">(K100/100*L100/100*M100/100)*#REF!</f>
        <v>0</v>
      </c>
      <c r="H100" s="26" t="e">
        <f aca="false">#REF!*J100</f>
        <v>#REF!</v>
      </c>
      <c r="I100" s="27" t="n">
        <v>24</v>
      </c>
      <c r="J100" s="27" t="n">
        <v>11.49</v>
      </c>
      <c r="K100" s="27" t="n">
        <v>55</v>
      </c>
      <c r="L100" s="27" t="n">
        <v>39</v>
      </c>
      <c r="M100" s="27" t="n">
        <v>28</v>
      </c>
      <c r="N100" s="28"/>
      <c r="O100" s="28"/>
    </row>
    <row r="101" customFormat="false" ht="16.4" hidden="false" customHeight="false" outlineLevel="0" collapsed="false">
      <c r="A101" s="31" t="s">
        <v>135</v>
      </c>
      <c r="B101" s="32" t="s">
        <v>126</v>
      </c>
      <c r="C101" s="27" t="n">
        <v>20</v>
      </c>
      <c r="D101" s="27" t="n">
        <v>6</v>
      </c>
      <c r="E101" s="25"/>
      <c r="F101" s="26" t="e">
        <f aca="false">(#REF!)/I101</f>
        <v>#REF!</v>
      </c>
      <c r="G101" s="26" t="n">
        <f aca="false">(K101/100*L101/100*M101/100)*#REF!</f>
        <v>0</v>
      </c>
      <c r="H101" s="26" t="e">
        <f aca="false">#REF!*J101</f>
        <v>#REF!</v>
      </c>
      <c r="I101" s="27" t="n">
        <v>24</v>
      </c>
      <c r="J101" s="27" t="n">
        <v>11.49</v>
      </c>
      <c r="K101" s="27" t="n">
        <v>55</v>
      </c>
      <c r="L101" s="27" t="n">
        <v>39</v>
      </c>
      <c r="M101" s="27" t="n">
        <v>28</v>
      </c>
      <c r="N101" s="28"/>
      <c r="O101" s="28"/>
    </row>
    <row r="102" customFormat="false" ht="16.4" hidden="false" customHeight="false" outlineLevel="0" collapsed="false">
      <c r="A102" s="31" t="s">
        <v>136</v>
      </c>
      <c r="B102" s="32" t="s">
        <v>126</v>
      </c>
      <c r="C102" s="27" t="n">
        <v>20</v>
      </c>
      <c r="D102" s="27" t="n">
        <v>6</v>
      </c>
      <c r="E102" s="25"/>
      <c r="F102" s="26" t="e">
        <f aca="false">(#REF!)/I102</f>
        <v>#REF!</v>
      </c>
      <c r="G102" s="26" t="n">
        <f aca="false">(K102/100*L102/100*M102/100)*#REF!</f>
        <v>0</v>
      </c>
      <c r="H102" s="26" t="e">
        <f aca="false">#REF!*J102</f>
        <v>#REF!</v>
      </c>
      <c r="I102" s="27" t="n">
        <v>24</v>
      </c>
      <c r="J102" s="27" t="n">
        <v>11.49</v>
      </c>
      <c r="K102" s="27" t="n">
        <v>55</v>
      </c>
      <c r="L102" s="27" t="n">
        <v>39</v>
      </c>
      <c r="M102" s="27" t="n">
        <v>28</v>
      </c>
      <c r="N102" s="28"/>
      <c r="O102" s="28"/>
    </row>
    <row r="103" customFormat="false" ht="16.4" hidden="false" customHeight="false" outlineLevel="0" collapsed="false">
      <c r="A103" s="31" t="s">
        <v>137</v>
      </c>
      <c r="B103" s="32" t="s">
        <v>126</v>
      </c>
      <c r="C103" s="27" t="n">
        <v>20</v>
      </c>
      <c r="D103" s="27" t="n">
        <v>6</v>
      </c>
      <c r="E103" s="25"/>
      <c r="F103" s="26" t="e">
        <f aca="false">(#REF!)/I103</f>
        <v>#REF!</v>
      </c>
      <c r="G103" s="26" t="n">
        <f aca="false">(K103/100*L103/100*M103/100)*#REF!</f>
        <v>0</v>
      </c>
      <c r="H103" s="26" t="e">
        <f aca="false">#REF!*J103</f>
        <v>#REF!</v>
      </c>
      <c r="I103" s="27" t="n">
        <v>24</v>
      </c>
      <c r="J103" s="27" t="n">
        <v>11.49</v>
      </c>
      <c r="K103" s="27" t="n">
        <v>55</v>
      </c>
      <c r="L103" s="27" t="n">
        <v>39</v>
      </c>
      <c r="M103" s="27" t="n">
        <v>28</v>
      </c>
      <c r="N103" s="28"/>
      <c r="O103" s="28"/>
    </row>
    <row r="104" customFormat="false" ht="15" hidden="false" customHeight="false" outlineLevel="0" collapsed="false">
      <c r="A104" s="16" t="s">
        <v>138</v>
      </c>
      <c r="B104" s="17"/>
      <c r="C104" s="18"/>
      <c r="D104" s="19"/>
      <c r="E104" s="20"/>
      <c r="F104" s="20"/>
      <c r="G104" s="20"/>
      <c r="H104" s="20"/>
      <c r="I104" s="20"/>
      <c r="J104" s="20"/>
      <c r="K104" s="20"/>
      <c r="L104" s="20"/>
      <c r="M104" s="20"/>
      <c r="N104" s="21"/>
      <c r="O104" s="21"/>
    </row>
    <row r="105" customFormat="false" ht="16.4" hidden="false" customHeight="false" outlineLevel="0" collapsed="false">
      <c r="A105" s="31" t="s">
        <v>139</v>
      </c>
      <c r="B105" s="32" t="s">
        <v>126</v>
      </c>
      <c r="C105" s="27" t="n">
        <v>20</v>
      </c>
      <c r="D105" s="27" t="n">
        <v>6</v>
      </c>
      <c r="E105" s="25"/>
      <c r="F105" s="26" t="e">
        <f aca="false">(#REF!)/I105</f>
        <v>#REF!</v>
      </c>
      <c r="G105" s="26" t="e">
        <f aca="false">(K105/100*L105/100*M105/100)*#REF!</f>
        <v>#REF!</v>
      </c>
      <c r="H105" s="26" t="e">
        <f aca="false">#REF!*J105</f>
        <v>#REF!</v>
      </c>
      <c r="I105" s="40" t="n">
        <v>24</v>
      </c>
      <c r="J105" s="42" t="n">
        <v>11.49</v>
      </c>
      <c r="K105" s="40" t="n">
        <v>55</v>
      </c>
      <c r="L105" s="40" t="n">
        <v>39</v>
      </c>
      <c r="M105" s="40" t="n">
        <v>28</v>
      </c>
      <c r="N105" s="28"/>
      <c r="O105" s="28"/>
    </row>
    <row r="106" customFormat="false" ht="16.4" hidden="false" customHeight="false" outlineLevel="0" collapsed="false">
      <c r="A106" s="31" t="s">
        <v>140</v>
      </c>
      <c r="B106" s="32" t="s">
        <v>126</v>
      </c>
      <c r="C106" s="27" t="n">
        <v>20</v>
      </c>
      <c r="D106" s="27" t="n">
        <v>6</v>
      </c>
      <c r="E106" s="25"/>
      <c r="F106" s="26" t="e">
        <f aca="false">(#REF!)/I106</f>
        <v>#REF!</v>
      </c>
      <c r="G106" s="26" t="e">
        <f aca="false">(K106/100*L106/100*M106/100)*#REF!</f>
        <v>#REF!</v>
      </c>
      <c r="H106" s="26" t="e">
        <f aca="false">#REF!*J106</f>
        <v>#REF!</v>
      </c>
      <c r="I106" s="40" t="n">
        <v>24</v>
      </c>
      <c r="J106" s="42" t="n">
        <v>11.49</v>
      </c>
      <c r="K106" s="40" t="n">
        <v>55</v>
      </c>
      <c r="L106" s="40" t="n">
        <v>39</v>
      </c>
      <c r="M106" s="40" t="n">
        <v>28</v>
      </c>
      <c r="N106" s="28"/>
      <c r="O106" s="28"/>
    </row>
    <row r="107" customFormat="false" ht="16.4" hidden="false" customHeight="false" outlineLevel="0" collapsed="false">
      <c r="A107" s="31" t="s">
        <v>141</v>
      </c>
      <c r="B107" s="32" t="s">
        <v>126</v>
      </c>
      <c r="C107" s="27" t="n">
        <v>20</v>
      </c>
      <c r="D107" s="27" t="n">
        <v>6</v>
      </c>
      <c r="E107" s="25"/>
      <c r="F107" s="26" t="e">
        <f aca="false">(#REF!)/I107</f>
        <v>#REF!</v>
      </c>
      <c r="G107" s="26" t="e">
        <f aca="false">(K107/100*L107/100*M107/100)*#REF!</f>
        <v>#REF!</v>
      </c>
      <c r="H107" s="26" t="e">
        <f aca="false">#REF!*J107</f>
        <v>#REF!</v>
      </c>
      <c r="I107" s="40" t="n">
        <v>24</v>
      </c>
      <c r="J107" s="42" t="n">
        <v>11.49</v>
      </c>
      <c r="K107" s="40" t="n">
        <v>55</v>
      </c>
      <c r="L107" s="40" t="n">
        <v>39</v>
      </c>
      <c r="M107" s="40" t="n">
        <v>28</v>
      </c>
      <c r="N107" s="28"/>
      <c r="O107" s="28"/>
    </row>
    <row r="108" customFormat="false" ht="15" hidden="false" customHeight="false" outlineLevel="0" collapsed="false">
      <c r="A108" s="16" t="s">
        <v>142</v>
      </c>
      <c r="B108" s="17"/>
      <c r="C108" s="18"/>
      <c r="D108" s="19"/>
      <c r="E108" s="20"/>
      <c r="F108" s="20"/>
      <c r="G108" s="20"/>
      <c r="H108" s="20"/>
      <c r="I108" s="20"/>
      <c r="J108" s="20"/>
      <c r="K108" s="20"/>
      <c r="L108" s="20"/>
      <c r="M108" s="20"/>
      <c r="N108" s="21"/>
      <c r="O108" s="21"/>
    </row>
    <row r="109" customFormat="false" ht="16.4" hidden="false" customHeight="false" outlineLevel="0" collapsed="false">
      <c r="A109" s="31" t="s">
        <v>143</v>
      </c>
      <c r="B109" s="32" t="s">
        <v>126</v>
      </c>
      <c r="C109" s="27" t="n">
        <v>20</v>
      </c>
      <c r="D109" s="27" t="n">
        <v>6</v>
      </c>
      <c r="E109" s="25"/>
      <c r="F109" s="26"/>
      <c r="G109" s="26"/>
      <c r="H109" s="26"/>
      <c r="I109" s="40"/>
      <c r="J109" s="42"/>
      <c r="K109" s="40"/>
      <c r="L109" s="40"/>
      <c r="M109" s="40"/>
      <c r="N109" s="28"/>
      <c r="O109" s="28"/>
    </row>
    <row r="110" customFormat="false" ht="16.4" hidden="false" customHeight="false" outlineLevel="0" collapsed="false">
      <c r="A110" s="31" t="s">
        <v>144</v>
      </c>
      <c r="B110" s="32" t="s">
        <v>126</v>
      </c>
      <c r="C110" s="27" t="n">
        <v>20</v>
      </c>
      <c r="D110" s="27" t="n">
        <v>6</v>
      </c>
      <c r="E110" s="25"/>
      <c r="F110" s="26"/>
      <c r="G110" s="26"/>
      <c r="H110" s="26"/>
      <c r="I110" s="40"/>
      <c r="J110" s="42"/>
      <c r="K110" s="40"/>
      <c r="L110" s="40"/>
      <c r="M110" s="40"/>
      <c r="N110" s="28"/>
      <c r="O110" s="28"/>
    </row>
    <row r="111" customFormat="false" ht="16.4" hidden="false" customHeight="false" outlineLevel="0" collapsed="false">
      <c r="A111" s="31" t="s">
        <v>145</v>
      </c>
      <c r="B111" s="32" t="s">
        <v>126</v>
      </c>
      <c r="C111" s="27" t="n">
        <v>20</v>
      </c>
      <c r="D111" s="27" t="n">
        <v>6</v>
      </c>
      <c r="E111" s="25"/>
      <c r="F111" s="26"/>
      <c r="G111" s="26"/>
      <c r="H111" s="26"/>
      <c r="I111" s="40"/>
      <c r="J111" s="42"/>
      <c r="K111" s="40"/>
      <c r="L111" s="40"/>
      <c r="M111" s="40"/>
      <c r="N111" s="28"/>
      <c r="O111" s="28"/>
    </row>
    <row r="112" customFormat="false" ht="16.4" hidden="false" customHeight="false" outlineLevel="0" collapsed="false">
      <c r="A112" s="31" t="s">
        <v>146</v>
      </c>
      <c r="B112" s="32" t="s">
        <v>126</v>
      </c>
      <c r="C112" s="27" t="n">
        <v>20</v>
      </c>
      <c r="D112" s="27" t="n">
        <v>6</v>
      </c>
      <c r="E112" s="25"/>
      <c r="F112" s="26"/>
      <c r="G112" s="26"/>
      <c r="H112" s="26"/>
      <c r="I112" s="40"/>
      <c r="J112" s="42"/>
      <c r="K112" s="40"/>
      <c r="L112" s="40"/>
      <c r="M112" s="40"/>
      <c r="N112" s="28"/>
      <c r="O112" s="28"/>
    </row>
    <row r="113" customFormat="false" ht="16.4" hidden="false" customHeight="false" outlineLevel="0" collapsed="false">
      <c r="A113" s="31" t="s">
        <v>147</v>
      </c>
      <c r="B113" s="32" t="s">
        <v>126</v>
      </c>
      <c r="C113" s="27" t="n">
        <v>20</v>
      </c>
      <c r="D113" s="27" t="n">
        <v>6</v>
      </c>
      <c r="E113" s="25"/>
      <c r="F113" s="26"/>
      <c r="G113" s="26"/>
      <c r="H113" s="26"/>
      <c r="I113" s="40"/>
      <c r="J113" s="42"/>
      <c r="K113" s="40"/>
      <c r="L113" s="40"/>
      <c r="M113" s="40"/>
      <c r="N113" s="28"/>
      <c r="O113" s="28"/>
    </row>
    <row r="114" customFormat="false" ht="16.4" hidden="false" customHeight="false" outlineLevel="0" collapsed="false">
      <c r="A114" s="31" t="s">
        <v>148</v>
      </c>
      <c r="B114" s="32" t="s">
        <v>126</v>
      </c>
      <c r="C114" s="27" t="n">
        <v>20</v>
      </c>
      <c r="D114" s="27" t="n">
        <v>6</v>
      </c>
      <c r="E114" s="25"/>
      <c r="F114" s="26"/>
      <c r="G114" s="26"/>
      <c r="H114" s="26"/>
      <c r="I114" s="40"/>
      <c r="J114" s="42"/>
      <c r="K114" s="40"/>
      <c r="L114" s="40"/>
      <c r="M114" s="40"/>
      <c r="N114" s="28"/>
      <c r="O114" s="28"/>
    </row>
    <row r="115" customFormat="false" ht="16.4" hidden="false" customHeight="false" outlineLevel="0" collapsed="false">
      <c r="A115" s="31" t="s">
        <v>149</v>
      </c>
      <c r="B115" s="32" t="s">
        <v>126</v>
      </c>
      <c r="C115" s="27" t="n">
        <v>20</v>
      </c>
      <c r="D115" s="27" t="n">
        <v>6</v>
      </c>
      <c r="E115" s="25"/>
      <c r="F115" s="26"/>
      <c r="G115" s="26"/>
      <c r="H115" s="26"/>
      <c r="I115" s="40"/>
      <c r="J115" s="42"/>
      <c r="K115" s="40"/>
      <c r="L115" s="40"/>
      <c r="M115" s="40"/>
      <c r="N115" s="28"/>
      <c r="O115" s="28"/>
    </row>
    <row r="116" customFormat="false" ht="16.4" hidden="false" customHeight="false" outlineLevel="0" collapsed="false">
      <c r="A116" s="31" t="s">
        <v>150</v>
      </c>
      <c r="B116" s="32" t="s">
        <v>126</v>
      </c>
      <c r="C116" s="27" t="n">
        <v>20</v>
      </c>
      <c r="D116" s="27" t="n">
        <v>6</v>
      </c>
      <c r="E116" s="25"/>
      <c r="F116" s="26"/>
      <c r="G116" s="26"/>
      <c r="H116" s="26"/>
      <c r="I116" s="40"/>
      <c r="J116" s="42"/>
      <c r="K116" s="40"/>
      <c r="L116" s="40"/>
      <c r="M116" s="40"/>
      <c r="N116" s="28"/>
      <c r="O116" s="28"/>
    </row>
    <row r="117" customFormat="false" ht="16.4" hidden="false" customHeight="false" outlineLevel="0" collapsed="false">
      <c r="A117" s="31" t="s">
        <v>151</v>
      </c>
      <c r="B117" s="32" t="s">
        <v>126</v>
      </c>
      <c r="C117" s="27" t="n">
        <v>20</v>
      </c>
      <c r="D117" s="27" t="n">
        <v>6</v>
      </c>
      <c r="E117" s="25"/>
      <c r="F117" s="26"/>
      <c r="G117" s="26"/>
      <c r="H117" s="26"/>
      <c r="I117" s="40"/>
      <c r="J117" s="42"/>
      <c r="K117" s="40"/>
      <c r="L117" s="40"/>
      <c r="M117" s="40"/>
      <c r="N117" s="28"/>
      <c r="O117" s="28"/>
    </row>
    <row r="118" customFormat="false" ht="16.4" hidden="false" customHeight="false" outlineLevel="0" collapsed="false">
      <c r="A118" s="31" t="s">
        <v>152</v>
      </c>
      <c r="B118" s="32" t="s">
        <v>126</v>
      </c>
      <c r="C118" s="27" t="n">
        <v>20</v>
      </c>
      <c r="D118" s="27" t="n">
        <v>6</v>
      </c>
      <c r="E118" s="25"/>
      <c r="F118" s="26"/>
      <c r="G118" s="26"/>
      <c r="H118" s="26"/>
      <c r="I118" s="40"/>
      <c r="J118" s="42"/>
      <c r="K118" s="40"/>
      <c r="L118" s="40"/>
      <c r="M118" s="40"/>
      <c r="N118" s="28"/>
      <c r="O118" s="28"/>
    </row>
    <row r="119" customFormat="false" ht="16.4" hidden="false" customHeight="false" outlineLevel="0" collapsed="false">
      <c r="A119" s="31" t="s">
        <v>153</v>
      </c>
      <c r="B119" s="32" t="s">
        <v>126</v>
      </c>
      <c r="C119" s="27" t="n">
        <v>20</v>
      </c>
      <c r="D119" s="27" t="n">
        <v>6</v>
      </c>
      <c r="E119" s="25"/>
      <c r="F119" s="26"/>
      <c r="G119" s="26"/>
      <c r="H119" s="26"/>
      <c r="I119" s="40"/>
      <c r="J119" s="42"/>
      <c r="K119" s="40"/>
      <c r="L119" s="40"/>
      <c r="M119" s="40"/>
      <c r="N119" s="28"/>
      <c r="O119" s="28"/>
    </row>
    <row r="120" customFormat="false" ht="16.4" hidden="false" customHeight="false" outlineLevel="0" collapsed="false">
      <c r="A120" s="31" t="s">
        <v>154</v>
      </c>
      <c r="B120" s="32" t="s">
        <v>126</v>
      </c>
      <c r="C120" s="27" t="n">
        <v>20</v>
      </c>
      <c r="D120" s="27" t="n">
        <v>6</v>
      </c>
      <c r="E120" s="25"/>
      <c r="F120" s="26"/>
      <c r="G120" s="26"/>
      <c r="H120" s="26"/>
      <c r="I120" s="40"/>
      <c r="J120" s="42"/>
      <c r="K120" s="40"/>
      <c r="L120" s="40"/>
      <c r="M120" s="40"/>
      <c r="N120" s="28"/>
      <c r="O120" s="28"/>
    </row>
    <row r="121" customFormat="false" ht="15" hidden="false" customHeight="false" outlineLevel="0" collapsed="false">
      <c r="A121" s="16" t="s">
        <v>155</v>
      </c>
      <c r="B121" s="17"/>
      <c r="C121" s="18"/>
      <c r="D121" s="19"/>
      <c r="E121" s="20"/>
      <c r="F121" s="20"/>
      <c r="G121" s="20"/>
      <c r="H121" s="20"/>
      <c r="I121" s="20"/>
      <c r="J121" s="20"/>
      <c r="K121" s="20"/>
      <c r="L121" s="20"/>
      <c r="M121" s="20"/>
      <c r="N121" s="21"/>
      <c r="O121" s="21"/>
    </row>
    <row r="122" customFormat="false" ht="16.4" hidden="false" customHeight="false" outlineLevel="0" collapsed="false">
      <c r="A122" s="31" t="s">
        <v>156</v>
      </c>
      <c r="B122" s="32" t="s">
        <v>126</v>
      </c>
      <c r="C122" s="27" t="n">
        <v>20</v>
      </c>
      <c r="D122" s="27" t="n">
        <v>6</v>
      </c>
      <c r="E122" s="25"/>
      <c r="F122" s="26"/>
      <c r="G122" s="26"/>
      <c r="H122" s="26"/>
      <c r="I122" s="40"/>
      <c r="J122" s="42"/>
      <c r="K122" s="40"/>
      <c r="L122" s="40"/>
      <c r="M122" s="40"/>
      <c r="N122" s="28"/>
      <c r="O122" s="28"/>
    </row>
    <row r="123" customFormat="false" ht="16.4" hidden="false" customHeight="false" outlineLevel="0" collapsed="false">
      <c r="A123" s="31" t="s">
        <v>157</v>
      </c>
      <c r="B123" s="32" t="s">
        <v>126</v>
      </c>
      <c r="C123" s="27" t="n">
        <v>20</v>
      </c>
      <c r="D123" s="27" t="n">
        <v>6</v>
      </c>
      <c r="E123" s="25"/>
      <c r="F123" s="26"/>
      <c r="G123" s="26"/>
      <c r="H123" s="26"/>
      <c r="I123" s="40"/>
      <c r="J123" s="42"/>
      <c r="K123" s="40"/>
      <c r="L123" s="40"/>
      <c r="M123" s="40"/>
      <c r="N123" s="28"/>
      <c r="O123" s="28"/>
    </row>
    <row r="124" customFormat="false" ht="16.4" hidden="false" customHeight="false" outlineLevel="0" collapsed="false">
      <c r="A124" s="31" t="s">
        <v>158</v>
      </c>
      <c r="B124" s="32" t="s">
        <v>126</v>
      </c>
      <c r="C124" s="27" t="n">
        <v>20</v>
      </c>
      <c r="D124" s="27" t="n">
        <v>6</v>
      </c>
      <c r="E124" s="25"/>
      <c r="F124" s="26"/>
      <c r="G124" s="26"/>
      <c r="H124" s="26"/>
      <c r="I124" s="40"/>
      <c r="J124" s="42"/>
      <c r="K124" s="40"/>
      <c r="L124" s="40"/>
      <c r="M124" s="40"/>
      <c r="N124" s="28"/>
      <c r="O124" s="28"/>
    </row>
    <row r="125" customFormat="false" ht="15" hidden="false" customHeight="false" outlineLevel="0" collapsed="false">
      <c r="A125" s="16" t="s">
        <v>159</v>
      </c>
      <c r="B125" s="17"/>
      <c r="C125" s="18"/>
      <c r="D125" s="19"/>
      <c r="E125" s="20"/>
      <c r="F125" s="20"/>
      <c r="G125" s="20"/>
      <c r="H125" s="20"/>
      <c r="I125" s="20"/>
      <c r="J125" s="20"/>
      <c r="K125" s="20"/>
      <c r="L125" s="20"/>
      <c r="M125" s="20"/>
      <c r="N125" s="21"/>
      <c r="O125" s="21"/>
    </row>
    <row r="126" customFormat="false" ht="16.4" hidden="false" customHeight="false" outlineLevel="0" collapsed="false">
      <c r="A126" s="31" t="s">
        <v>160</v>
      </c>
      <c r="B126" s="32" t="s">
        <v>33</v>
      </c>
      <c r="C126" s="27" t="n">
        <v>1</v>
      </c>
      <c r="D126" s="27" t="n">
        <v>6</v>
      </c>
      <c r="E126" s="25"/>
      <c r="F126" s="26" t="n">
        <f aca="false">(E126)/I126</f>
        <v>0</v>
      </c>
      <c r="G126" s="26" t="n">
        <f aca="false">(K126/100*L126/100*M126/100)*E126</f>
        <v>0</v>
      </c>
      <c r="H126" s="26" t="n">
        <f aca="false">E126*J126</f>
        <v>0</v>
      </c>
      <c r="I126" s="27" t="n">
        <v>60</v>
      </c>
      <c r="J126" s="27" t="n">
        <v>1.041</v>
      </c>
      <c r="K126" s="27" t="n">
        <v>38.5</v>
      </c>
      <c r="L126" s="27" t="n">
        <v>23.5</v>
      </c>
      <c r="M126" s="27" t="n">
        <v>28.6</v>
      </c>
      <c r="N126" s="28"/>
      <c r="O126" s="28"/>
    </row>
    <row r="127" customFormat="false" ht="16.4" hidden="false" customHeight="false" outlineLevel="0" collapsed="false">
      <c r="A127" s="31" t="s">
        <v>161</v>
      </c>
      <c r="B127" s="32" t="s">
        <v>33</v>
      </c>
      <c r="C127" s="27" t="n">
        <v>1</v>
      </c>
      <c r="D127" s="27" t="n">
        <v>6</v>
      </c>
      <c r="E127" s="25"/>
      <c r="F127" s="26" t="n">
        <f aca="false">(E127)/I127</f>
        <v>0</v>
      </c>
      <c r="G127" s="26" t="n">
        <f aca="false">(K127/100*L127/100*M127/100)*E127</f>
        <v>0</v>
      </c>
      <c r="H127" s="26" t="n">
        <f aca="false">E127*J127</f>
        <v>0</v>
      </c>
      <c r="I127" s="27" t="n">
        <v>60</v>
      </c>
      <c r="J127" s="27" t="n">
        <v>1.041</v>
      </c>
      <c r="K127" s="27" t="n">
        <v>38.5</v>
      </c>
      <c r="L127" s="27" t="n">
        <v>23.5</v>
      </c>
      <c r="M127" s="27" t="n">
        <v>28.6</v>
      </c>
      <c r="N127" s="28"/>
      <c r="O127" s="28"/>
    </row>
    <row r="128" customFormat="false" ht="16.4" hidden="false" customHeight="false" outlineLevel="0" collapsed="false">
      <c r="A128" s="31" t="s">
        <v>162</v>
      </c>
      <c r="B128" s="32" t="s">
        <v>33</v>
      </c>
      <c r="C128" s="27" t="n">
        <v>1</v>
      </c>
      <c r="D128" s="27" t="n">
        <v>6</v>
      </c>
      <c r="E128" s="25"/>
      <c r="F128" s="26" t="n">
        <f aca="false">(E128)/I128</f>
        <v>0</v>
      </c>
      <c r="G128" s="26" t="n">
        <f aca="false">(K128/100*L128/100*M128/100)*E128</f>
        <v>0</v>
      </c>
      <c r="H128" s="26" t="n">
        <f aca="false">E128*J128</f>
        <v>0</v>
      </c>
      <c r="I128" s="27" t="n">
        <v>60</v>
      </c>
      <c r="J128" s="27" t="n">
        <v>1.041</v>
      </c>
      <c r="K128" s="27" t="n">
        <v>38.5</v>
      </c>
      <c r="L128" s="27" t="n">
        <v>23.5</v>
      </c>
      <c r="M128" s="27" t="n">
        <v>28.6</v>
      </c>
      <c r="N128" s="28"/>
      <c r="O128" s="28"/>
    </row>
    <row r="129" customFormat="false" ht="16.4" hidden="false" customHeight="false" outlineLevel="0" collapsed="false">
      <c r="A129" s="31" t="s">
        <v>163</v>
      </c>
      <c r="B129" s="32" t="s">
        <v>33</v>
      </c>
      <c r="C129" s="27" t="n">
        <v>1</v>
      </c>
      <c r="D129" s="27" t="n">
        <v>6</v>
      </c>
      <c r="E129" s="25"/>
      <c r="F129" s="26" t="n">
        <f aca="false">(E129)/I129</f>
        <v>0</v>
      </c>
      <c r="G129" s="26" t="n">
        <f aca="false">(K129/100*L129/100*M129/100)*E129</f>
        <v>0</v>
      </c>
      <c r="H129" s="26" t="n">
        <f aca="false">E129*J129</f>
        <v>0</v>
      </c>
      <c r="I129" s="27" t="n">
        <v>60</v>
      </c>
      <c r="J129" s="27" t="n">
        <v>1.041</v>
      </c>
      <c r="K129" s="27" t="n">
        <v>38.5</v>
      </c>
      <c r="L129" s="27" t="n">
        <v>23.5</v>
      </c>
      <c r="M129" s="27" t="n">
        <v>28.6</v>
      </c>
      <c r="N129" s="28"/>
      <c r="O129" s="28"/>
    </row>
    <row r="130" customFormat="false" ht="16.4" hidden="false" customHeight="false" outlineLevel="0" collapsed="false">
      <c r="A130" s="31" t="s">
        <v>164</v>
      </c>
      <c r="B130" s="32" t="s">
        <v>33</v>
      </c>
      <c r="C130" s="27" t="n">
        <v>1</v>
      </c>
      <c r="D130" s="27" t="n">
        <v>6</v>
      </c>
      <c r="E130" s="25"/>
      <c r="F130" s="26" t="n">
        <f aca="false">(E130)/I130</f>
        <v>0</v>
      </c>
      <c r="G130" s="26" t="n">
        <f aca="false">(K130/100*L130/100*M130/100)*E130</f>
        <v>0</v>
      </c>
      <c r="H130" s="26" t="n">
        <f aca="false">E130*J130</f>
        <v>0</v>
      </c>
      <c r="I130" s="27" t="n">
        <v>60</v>
      </c>
      <c r="J130" s="27" t="n">
        <v>1.041</v>
      </c>
      <c r="K130" s="27" t="n">
        <v>38.5</v>
      </c>
      <c r="L130" s="27" t="n">
        <v>23.5</v>
      </c>
      <c r="M130" s="27" t="n">
        <v>28.6</v>
      </c>
      <c r="N130" s="28"/>
      <c r="O130" s="28"/>
    </row>
    <row r="131" customFormat="false" ht="15" hidden="false" customHeight="false" outlineLevel="0" collapsed="false">
      <c r="A131" s="16" t="s">
        <v>165</v>
      </c>
      <c r="B131" s="17"/>
      <c r="C131" s="18"/>
      <c r="D131" s="19"/>
      <c r="E131" s="20"/>
      <c r="F131" s="20"/>
      <c r="G131" s="20"/>
      <c r="H131" s="20"/>
      <c r="I131" s="20"/>
      <c r="J131" s="20"/>
      <c r="K131" s="20"/>
      <c r="L131" s="20"/>
      <c r="M131" s="20"/>
      <c r="N131" s="21"/>
      <c r="O131" s="21"/>
    </row>
    <row r="132" customFormat="false" ht="16.4" hidden="false" customHeight="false" outlineLevel="0" collapsed="false">
      <c r="A132" s="31" t="s">
        <v>160</v>
      </c>
      <c r="B132" s="32" t="s">
        <v>166</v>
      </c>
      <c r="C132" s="27" t="n">
        <v>15</v>
      </c>
      <c r="D132" s="27" t="n">
        <v>6</v>
      </c>
      <c r="E132" s="25"/>
      <c r="F132" s="26" t="n">
        <f aca="false">(E132)/I132</f>
        <v>0</v>
      </c>
      <c r="G132" s="26" t="n">
        <f aca="false">(K132/100*L132/100*M132/100)*E132</f>
        <v>0</v>
      </c>
      <c r="H132" s="26" t="n">
        <f aca="false">E132*J132</f>
        <v>0</v>
      </c>
      <c r="I132" s="27" t="n">
        <v>36</v>
      </c>
      <c r="J132" s="27" t="n">
        <v>3.12</v>
      </c>
      <c r="K132" s="27" t="n">
        <v>53</v>
      </c>
      <c r="L132" s="27" t="n">
        <v>26</v>
      </c>
      <c r="M132" s="27" t="n">
        <v>28</v>
      </c>
      <c r="N132" s="28"/>
      <c r="O132" s="28"/>
    </row>
    <row r="133" customFormat="false" ht="16.4" hidden="false" customHeight="false" outlineLevel="0" collapsed="false">
      <c r="A133" s="31" t="s">
        <v>161</v>
      </c>
      <c r="B133" s="32" t="s">
        <v>166</v>
      </c>
      <c r="C133" s="27" t="n">
        <v>15</v>
      </c>
      <c r="D133" s="27" t="n">
        <v>6</v>
      </c>
      <c r="E133" s="25"/>
      <c r="F133" s="26" t="n">
        <f aca="false">(E133)/I133</f>
        <v>0</v>
      </c>
      <c r="G133" s="26" t="n">
        <f aca="false">(K133/100*L133/100*M133/100)*E133</f>
        <v>0</v>
      </c>
      <c r="H133" s="26" t="n">
        <f aca="false">E133*J133</f>
        <v>0</v>
      </c>
      <c r="I133" s="27" t="n">
        <v>36</v>
      </c>
      <c r="J133" s="27" t="n">
        <v>3.12</v>
      </c>
      <c r="K133" s="27" t="n">
        <v>53</v>
      </c>
      <c r="L133" s="27" t="n">
        <v>26</v>
      </c>
      <c r="M133" s="27" t="n">
        <v>28</v>
      </c>
      <c r="N133" s="28"/>
      <c r="O133" s="28"/>
    </row>
    <row r="134" customFormat="false" ht="16.4" hidden="false" customHeight="false" outlineLevel="0" collapsed="false">
      <c r="A134" s="31" t="s">
        <v>162</v>
      </c>
      <c r="B134" s="32" t="s">
        <v>166</v>
      </c>
      <c r="C134" s="27" t="n">
        <v>15</v>
      </c>
      <c r="D134" s="27" t="n">
        <v>6</v>
      </c>
      <c r="E134" s="25"/>
      <c r="F134" s="26" t="n">
        <f aca="false">(E134)/I134</f>
        <v>0</v>
      </c>
      <c r="G134" s="26" t="n">
        <f aca="false">(K134/100*L134/100*M134/100)*E134</f>
        <v>0</v>
      </c>
      <c r="H134" s="26" t="n">
        <f aca="false">E134*J134</f>
        <v>0</v>
      </c>
      <c r="I134" s="27" t="n">
        <v>36</v>
      </c>
      <c r="J134" s="27" t="n">
        <v>3.12</v>
      </c>
      <c r="K134" s="27" t="n">
        <v>53</v>
      </c>
      <c r="L134" s="27" t="n">
        <v>26</v>
      </c>
      <c r="M134" s="27" t="n">
        <v>28</v>
      </c>
      <c r="N134" s="28"/>
      <c r="O134" s="28"/>
    </row>
    <row r="135" customFormat="false" ht="16.4" hidden="false" customHeight="false" outlineLevel="0" collapsed="false">
      <c r="A135" s="31" t="s">
        <v>163</v>
      </c>
      <c r="B135" s="32" t="s">
        <v>166</v>
      </c>
      <c r="C135" s="27" t="n">
        <v>15</v>
      </c>
      <c r="D135" s="27" t="n">
        <v>6</v>
      </c>
      <c r="E135" s="25"/>
      <c r="F135" s="26" t="n">
        <f aca="false">(E135)/I135</f>
        <v>0</v>
      </c>
      <c r="G135" s="26" t="n">
        <f aca="false">(K135/100*L135/100*M135/100)*E135</f>
        <v>0</v>
      </c>
      <c r="H135" s="26" t="n">
        <f aca="false">E135*J135</f>
        <v>0</v>
      </c>
      <c r="I135" s="27" t="n">
        <v>36</v>
      </c>
      <c r="J135" s="27" t="n">
        <v>3.12</v>
      </c>
      <c r="K135" s="27" t="n">
        <v>53</v>
      </c>
      <c r="L135" s="27" t="n">
        <v>26</v>
      </c>
      <c r="M135" s="27" t="n">
        <v>28</v>
      </c>
      <c r="N135" s="28"/>
      <c r="O135" s="28"/>
    </row>
    <row r="136" customFormat="false" ht="16.4" hidden="false" customHeight="false" outlineLevel="0" collapsed="false">
      <c r="A136" s="31" t="s">
        <v>164</v>
      </c>
      <c r="B136" s="32" t="s">
        <v>166</v>
      </c>
      <c r="C136" s="27" t="n">
        <v>15</v>
      </c>
      <c r="D136" s="27" t="n">
        <v>6</v>
      </c>
      <c r="E136" s="25"/>
      <c r="F136" s="26" t="n">
        <f aca="false">(E136)/I136</f>
        <v>0</v>
      </c>
      <c r="G136" s="26" t="n">
        <f aca="false">(K136/100*L136/100*M136/100)*E136</f>
        <v>0</v>
      </c>
      <c r="H136" s="26" t="n">
        <f aca="false">E136*J136</f>
        <v>0</v>
      </c>
      <c r="I136" s="27" t="n">
        <v>36</v>
      </c>
      <c r="J136" s="27" t="n">
        <v>3.12</v>
      </c>
      <c r="K136" s="27" t="n">
        <v>53</v>
      </c>
      <c r="L136" s="27" t="n">
        <v>26</v>
      </c>
      <c r="M136" s="27" t="n">
        <v>28</v>
      </c>
      <c r="N136" s="28"/>
      <c r="O136" s="28"/>
    </row>
    <row r="137" customFormat="false" ht="15" hidden="false" customHeight="false" outlineLevel="0" collapsed="false">
      <c r="A137" s="16" t="s">
        <v>167</v>
      </c>
      <c r="B137" s="17"/>
      <c r="C137" s="18"/>
      <c r="D137" s="19"/>
      <c r="E137" s="20"/>
      <c r="F137" s="20"/>
      <c r="G137" s="20"/>
      <c r="H137" s="20"/>
      <c r="I137" s="20"/>
      <c r="J137" s="20"/>
      <c r="K137" s="20"/>
      <c r="L137" s="20"/>
      <c r="M137" s="20"/>
      <c r="N137" s="21"/>
      <c r="O137" s="21"/>
    </row>
    <row r="138" customFormat="false" ht="16.4" hidden="false" customHeight="false" outlineLevel="0" collapsed="false">
      <c r="A138" s="31" t="s">
        <v>160</v>
      </c>
      <c r="B138" s="32" t="s">
        <v>168</v>
      </c>
      <c r="C138" s="27" t="n">
        <v>20</v>
      </c>
      <c r="D138" s="27" t="n">
        <v>6</v>
      </c>
      <c r="E138" s="25"/>
      <c r="F138" s="26" t="n">
        <f aca="false">(E138)/I138</f>
        <v>0</v>
      </c>
      <c r="G138" s="26" t="n">
        <f aca="false">(K138/100*L138/100*M138/100)*E138</f>
        <v>0</v>
      </c>
      <c r="H138" s="26" t="n">
        <f aca="false">E138*J138</f>
        <v>0</v>
      </c>
      <c r="I138" s="27" t="n">
        <v>36</v>
      </c>
      <c r="J138" s="27" t="n">
        <v>3.12</v>
      </c>
      <c r="K138" s="27" t="n">
        <v>53</v>
      </c>
      <c r="L138" s="27" t="n">
        <v>26</v>
      </c>
      <c r="M138" s="27" t="n">
        <v>28</v>
      </c>
      <c r="N138" s="28"/>
      <c r="O138" s="28"/>
    </row>
    <row r="139" customFormat="false" ht="16.4" hidden="false" customHeight="false" outlineLevel="0" collapsed="false">
      <c r="A139" s="31" t="s">
        <v>161</v>
      </c>
      <c r="B139" s="32" t="s">
        <v>168</v>
      </c>
      <c r="C139" s="27" t="n">
        <v>20</v>
      </c>
      <c r="D139" s="27" t="n">
        <v>6</v>
      </c>
      <c r="E139" s="25"/>
      <c r="F139" s="26" t="n">
        <f aca="false">(E139)/I139</f>
        <v>0</v>
      </c>
      <c r="G139" s="26" t="n">
        <f aca="false">(K139/100*L139/100*M139/100)*E139</f>
        <v>0</v>
      </c>
      <c r="H139" s="26" t="n">
        <f aca="false">E139*J139</f>
        <v>0</v>
      </c>
      <c r="I139" s="27" t="n">
        <v>36</v>
      </c>
      <c r="J139" s="27" t="n">
        <v>3.12</v>
      </c>
      <c r="K139" s="27" t="n">
        <v>53</v>
      </c>
      <c r="L139" s="27" t="n">
        <v>26</v>
      </c>
      <c r="M139" s="27" t="n">
        <v>28</v>
      </c>
      <c r="N139" s="28"/>
      <c r="O139" s="28"/>
    </row>
    <row r="140" customFormat="false" ht="16.4" hidden="false" customHeight="false" outlineLevel="0" collapsed="false">
      <c r="A140" s="31" t="s">
        <v>162</v>
      </c>
      <c r="B140" s="32" t="s">
        <v>168</v>
      </c>
      <c r="C140" s="27" t="n">
        <v>20</v>
      </c>
      <c r="D140" s="27" t="n">
        <v>6</v>
      </c>
      <c r="E140" s="25"/>
      <c r="F140" s="26" t="n">
        <f aca="false">(E140)/I140</f>
        <v>0</v>
      </c>
      <c r="G140" s="26" t="n">
        <f aca="false">(K140/100*L140/100*M140/100)*E140</f>
        <v>0</v>
      </c>
      <c r="H140" s="26" t="n">
        <f aca="false">E140*J140</f>
        <v>0</v>
      </c>
      <c r="I140" s="27" t="n">
        <v>36</v>
      </c>
      <c r="J140" s="27" t="n">
        <v>3.12</v>
      </c>
      <c r="K140" s="27" t="n">
        <v>53</v>
      </c>
      <c r="L140" s="27" t="n">
        <v>26</v>
      </c>
      <c r="M140" s="27" t="n">
        <v>28</v>
      </c>
      <c r="N140" s="28"/>
      <c r="O140" s="28"/>
    </row>
    <row r="141" customFormat="false" ht="16.4" hidden="false" customHeight="false" outlineLevel="0" collapsed="false">
      <c r="A141" s="31" t="s">
        <v>163</v>
      </c>
      <c r="B141" s="32" t="s">
        <v>168</v>
      </c>
      <c r="C141" s="27" t="n">
        <v>20</v>
      </c>
      <c r="D141" s="27" t="n">
        <v>6</v>
      </c>
      <c r="E141" s="25"/>
      <c r="F141" s="26" t="n">
        <f aca="false">(E141)/I141</f>
        <v>0</v>
      </c>
      <c r="G141" s="26" t="n">
        <f aca="false">(K141/100*L141/100*M141/100)*E141</f>
        <v>0</v>
      </c>
      <c r="H141" s="26" t="n">
        <f aca="false">E141*J141</f>
        <v>0</v>
      </c>
      <c r="I141" s="27" t="n">
        <v>36</v>
      </c>
      <c r="J141" s="27" t="n">
        <v>3.12</v>
      </c>
      <c r="K141" s="27" t="n">
        <v>53</v>
      </c>
      <c r="L141" s="27" t="n">
        <v>26</v>
      </c>
      <c r="M141" s="27" t="n">
        <v>28</v>
      </c>
      <c r="N141" s="28"/>
      <c r="O141" s="28"/>
    </row>
    <row r="142" customFormat="false" ht="16.4" hidden="false" customHeight="false" outlineLevel="0" collapsed="false">
      <c r="A142" s="31" t="s">
        <v>164</v>
      </c>
      <c r="B142" s="32" t="s">
        <v>168</v>
      </c>
      <c r="C142" s="27" t="n">
        <v>20</v>
      </c>
      <c r="D142" s="27" t="n">
        <v>6</v>
      </c>
      <c r="E142" s="25"/>
      <c r="F142" s="26" t="n">
        <f aca="false">(E142)/I142</f>
        <v>0</v>
      </c>
      <c r="G142" s="26" t="n">
        <f aca="false">(K142/100*L142/100*M142/100)*E142</f>
        <v>0</v>
      </c>
      <c r="H142" s="26" t="n">
        <f aca="false">E142*J142</f>
        <v>0</v>
      </c>
      <c r="I142" s="27" t="n">
        <v>36</v>
      </c>
      <c r="J142" s="27" t="n">
        <v>3.12</v>
      </c>
      <c r="K142" s="27" t="n">
        <v>53</v>
      </c>
      <c r="L142" s="27" t="n">
        <v>26</v>
      </c>
      <c r="M142" s="27" t="n">
        <v>28</v>
      </c>
      <c r="N142" s="28"/>
      <c r="O142" s="28"/>
    </row>
    <row r="143" customFormat="false" ht="15" hidden="false" customHeight="false" outlineLevel="0" collapsed="false">
      <c r="A143" s="16" t="s">
        <v>169</v>
      </c>
      <c r="B143" s="17"/>
      <c r="C143" s="18"/>
      <c r="D143" s="19"/>
      <c r="E143" s="20"/>
      <c r="F143" s="20"/>
      <c r="G143" s="20"/>
      <c r="H143" s="20"/>
      <c r="I143" s="20"/>
      <c r="J143" s="20"/>
      <c r="K143" s="20"/>
      <c r="L143" s="20"/>
      <c r="M143" s="20"/>
      <c r="N143" s="21"/>
      <c r="O143" s="21"/>
    </row>
    <row r="144" customFormat="false" ht="16.4" hidden="false" customHeight="false" outlineLevel="0" collapsed="false">
      <c r="A144" s="31" t="s">
        <v>170</v>
      </c>
      <c r="B144" s="32" t="s">
        <v>33</v>
      </c>
      <c r="C144" s="27" t="n">
        <v>1</v>
      </c>
      <c r="D144" s="27" t="n">
        <v>6</v>
      </c>
      <c r="E144" s="25"/>
      <c r="F144" s="26" t="n">
        <f aca="false">(E144)/I144</f>
        <v>0</v>
      </c>
      <c r="G144" s="26" t="n">
        <f aca="false">(K144/100*L144/100*M144/100)*E144</f>
        <v>0</v>
      </c>
      <c r="H144" s="26" t="n">
        <f aca="false">E144*J144</f>
        <v>0</v>
      </c>
      <c r="I144" s="27" t="n">
        <v>60</v>
      </c>
      <c r="J144" s="27" t="n">
        <v>1.041</v>
      </c>
      <c r="K144" s="27" t="n">
        <v>38.5</v>
      </c>
      <c r="L144" s="27" t="n">
        <v>23.5</v>
      </c>
      <c r="M144" s="27" t="n">
        <v>28.6</v>
      </c>
      <c r="N144" s="28"/>
      <c r="O144" s="28"/>
    </row>
    <row r="145" customFormat="false" ht="16.4" hidden="false" customHeight="false" outlineLevel="0" collapsed="false">
      <c r="A145" s="31" t="s">
        <v>171</v>
      </c>
      <c r="B145" s="32" t="s">
        <v>33</v>
      </c>
      <c r="C145" s="27" t="n">
        <v>1</v>
      </c>
      <c r="D145" s="27" t="n">
        <v>6</v>
      </c>
      <c r="E145" s="25"/>
      <c r="F145" s="26" t="n">
        <f aca="false">(E145)/I145</f>
        <v>0</v>
      </c>
      <c r="G145" s="26" t="n">
        <f aca="false">(K145/100*L145/100*M145/100)*E145</f>
        <v>0</v>
      </c>
      <c r="H145" s="26" t="n">
        <f aca="false">E145*J145</f>
        <v>0</v>
      </c>
      <c r="I145" s="27" t="n">
        <v>60</v>
      </c>
      <c r="J145" s="27" t="n">
        <v>1.041</v>
      </c>
      <c r="K145" s="27" t="n">
        <v>38.5</v>
      </c>
      <c r="L145" s="27" t="n">
        <v>23.5</v>
      </c>
      <c r="M145" s="27" t="n">
        <v>28.6</v>
      </c>
      <c r="N145" s="28"/>
      <c r="O145" s="28"/>
    </row>
    <row r="146" customFormat="false" ht="16.4" hidden="false" customHeight="false" outlineLevel="0" collapsed="false">
      <c r="A146" s="31" t="s">
        <v>172</v>
      </c>
      <c r="B146" s="32" t="s">
        <v>33</v>
      </c>
      <c r="C146" s="27" t="n">
        <v>1</v>
      </c>
      <c r="D146" s="27" t="n">
        <v>6</v>
      </c>
      <c r="E146" s="25"/>
      <c r="F146" s="26" t="n">
        <f aca="false">(E146)/I146</f>
        <v>0</v>
      </c>
      <c r="G146" s="26" t="n">
        <f aca="false">(K146/100*L146/100*M146/100)*E146</f>
        <v>0</v>
      </c>
      <c r="H146" s="26" t="n">
        <f aca="false">E146*J146</f>
        <v>0</v>
      </c>
      <c r="I146" s="27" t="n">
        <v>60</v>
      </c>
      <c r="J146" s="27" t="n">
        <v>1.041</v>
      </c>
      <c r="K146" s="27" t="n">
        <v>38.5</v>
      </c>
      <c r="L146" s="27" t="n">
        <v>23.5</v>
      </c>
      <c r="M146" s="27" t="n">
        <v>28.6</v>
      </c>
      <c r="N146" s="28"/>
      <c r="O146" s="28"/>
    </row>
    <row r="147" customFormat="false" ht="16.4" hidden="false" customHeight="false" outlineLevel="0" collapsed="false">
      <c r="A147" s="31" t="s">
        <v>173</v>
      </c>
      <c r="B147" s="32" t="s">
        <v>33</v>
      </c>
      <c r="C147" s="27" t="n">
        <v>1</v>
      </c>
      <c r="D147" s="27" t="n">
        <v>6</v>
      </c>
      <c r="E147" s="25"/>
      <c r="F147" s="26" t="n">
        <f aca="false">(E147)/I147</f>
        <v>0</v>
      </c>
      <c r="G147" s="26" t="n">
        <f aca="false">(K147/100*L147/100*M147/100)*E147</f>
        <v>0</v>
      </c>
      <c r="H147" s="26" t="n">
        <f aca="false">E147*J147</f>
        <v>0</v>
      </c>
      <c r="I147" s="27" t="n">
        <v>60</v>
      </c>
      <c r="J147" s="27" t="n">
        <v>1.041</v>
      </c>
      <c r="K147" s="27" t="n">
        <v>38.5</v>
      </c>
      <c r="L147" s="27" t="n">
        <v>23.5</v>
      </c>
      <c r="M147" s="27" t="n">
        <v>28.6</v>
      </c>
      <c r="N147" s="28"/>
      <c r="O147" s="28"/>
    </row>
    <row r="148" customFormat="false" ht="16.4" hidden="false" customHeight="false" outlineLevel="0" collapsed="false">
      <c r="A148" s="31" t="s">
        <v>174</v>
      </c>
      <c r="B148" s="32" t="s">
        <v>33</v>
      </c>
      <c r="C148" s="27" t="n">
        <v>1</v>
      </c>
      <c r="D148" s="27" t="n">
        <v>6</v>
      </c>
      <c r="E148" s="25"/>
      <c r="F148" s="26" t="n">
        <f aca="false">(E148)/I148</f>
        <v>0</v>
      </c>
      <c r="G148" s="26" t="n">
        <f aca="false">(K148/100*L148/100*M148/100)*E148</f>
        <v>0</v>
      </c>
      <c r="H148" s="26" t="n">
        <f aca="false">E148*J148</f>
        <v>0</v>
      </c>
      <c r="I148" s="27" t="n">
        <v>60</v>
      </c>
      <c r="J148" s="27" t="n">
        <v>1.041</v>
      </c>
      <c r="K148" s="27" t="n">
        <v>38.5</v>
      </c>
      <c r="L148" s="27" t="n">
        <v>23.5</v>
      </c>
      <c r="M148" s="27" t="n">
        <v>28.6</v>
      </c>
      <c r="N148" s="28"/>
      <c r="O148" s="28"/>
    </row>
    <row r="149" customFormat="false" ht="16.4" hidden="false" customHeight="false" outlineLevel="0" collapsed="false">
      <c r="A149" s="31" t="s">
        <v>175</v>
      </c>
      <c r="B149" s="32" t="s">
        <v>33</v>
      </c>
      <c r="C149" s="27" t="n">
        <v>1</v>
      </c>
      <c r="D149" s="27" t="n">
        <v>6</v>
      </c>
      <c r="E149" s="25"/>
      <c r="F149" s="26" t="n">
        <f aca="false">(E149)/I149</f>
        <v>0</v>
      </c>
      <c r="G149" s="26" t="n">
        <f aca="false">(K149/100*L149/100*M149/100)*E149</f>
        <v>0</v>
      </c>
      <c r="H149" s="26" t="n">
        <f aca="false">E149*J149</f>
        <v>0</v>
      </c>
      <c r="I149" s="27" t="n">
        <v>60</v>
      </c>
      <c r="J149" s="27" t="n">
        <v>1.041</v>
      </c>
      <c r="K149" s="27" t="n">
        <v>38.5</v>
      </c>
      <c r="L149" s="27" t="n">
        <v>23.5</v>
      </c>
      <c r="M149" s="27" t="n">
        <v>28.6</v>
      </c>
      <c r="N149" s="28"/>
      <c r="O149" s="28"/>
    </row>
    <row r="150" customFormat="false" ht="16.4" hidden="false" customHeight="false" outlineLevel="0" collapsed="false">
      <c r="A150" s="31" t="s">
        <v>176</v>
      </c>
      <c r="B150" s="32" t="s">
        <v>33</v>
      </c>
      <c r="C150" s="27" t="n">
        <v>1</v>
      </c>
      <c r="D150" s="27" t="n">
        <v>6</v>
      </c>
      <c r="E150" s="25"/>
      <c r="F150" s="26" t="n">
        <f aca="false">(E150)/I150</f>
        <v>0</v>
      </c>
      <c r="G150" s="26" t="n">
        <f aca="false">(K150/100*L150/100*M150/100)*E150</f>
        <v>0</v>
      </c>
      <c r="H150" s="26" t="n">
        <f aca="false">E150*J150</f>
        <v>0</v>
      </c>
      <c r="I150" s="27" t="n">
        <v>60</v>
      </c>
      <c r="J150" s="27" t="n">
        <v>1.041</v>
      </c>
      <c r="K150" s="27" t="n">
        <v>38.5</v>
      </c>
      <c r="L150" s="27" t="n">
        <v>23.5</v>
      </c>
      <c r="M150" s="27" t="n">
        <v>28.6</v>
      </c>
      <c r="N150" s="28"/>
      <c r="O150" s="28"/>
    </row>
    <row r="151" customFormat="false" ht="16.4" hidden="false" customHeight="false" outlineLevel="0" collapsed="false">
      <c r="A151" s="31" t="s">
        <v>177</v>
      </c>
      <c r="B151" s="32" t="s">
        <v>33</v>
      </c>
      <c r="C151" s="27" t="n">
        <v>1</v>
      </c>
      <c r="D151" s="27" t="n">
        <v>6</v>
      </c>
      <c r="E151" s="25"/>
      <c r="F151" s="26" t="n">
        <f aca="false">(E151)/I151</f>
        <v>0</v>
      </c>
      <c r="G151" s="26" t="n">
        <f aca="false">(K151/100*L151/100*M151/100)*E151</f>
        <v>0</v>
      </c>
      <c r="H151" s="26" t="n">
        <f aca="false">E151*J151</f>
        <v>0</v>
      </c>
      <c r="I151" s="27" t="n">
        <v>60</v>
      </c>
      <c r="J151" s="27" t="n">
        <v>1.041</v>
      </c>
      <c r="K151" s="27" t="n">
        <v>38.5</v>
      </c>
      <c r="L151" s="27" t="n">
        <v>23.5</v>
      </c>
      <c r="M151" s="27" t="n">
        <v>28.6</v>
      </c>
      <c r="N151" s="28"/>
      <c r="O151" s="28"/>
    </row>
    <row r="152" customFormat="false" ht="16.4" hidden="false" customHeight="false" outlineLevel="0" collapsed="false">
      <c r="A152" s="31" t="s">
        <v>178</v>
      </c>
      <c r="B152" s="32" t="s">
        <v>33</v>
      </c>
      <c r="C152" s="27" t="n">
        <v>1</v>
      </c>
      <c r="D152" s="27" t="n">
        <v>6</v>
      </c>
      <c r="E152" s="25"/>
      <c r="F152" s="26" t="n">
        <f aca="false">(E152)/I152</f>
        <v>0</v>
      </c>
      <c r="G152" s="26" t="n">
        <f aca="false">(K152/100*L152/100*M152/100)*E152</f>
        <v>0</v>
      </c>
      <c r="H152" s="26" t="n">
        <f aca="false">E152*J152</f>
        <v>0</v>
      </c>
      <c r="I152" s="27" t="n">
        <v>60</v>
      </c>
      <c r="J152" s="27" t="n">
        <v>1.041</v>
      </c>
      <c r="K152" s="27" t="n">
        <v>38.5</v>
      </c>
      <c r="L152" s="27" t="n">
        <v>23.5</v>
      </c>
      <c r="M152" s="27" t="n">
        <v>28.6</v>
      </c>
      <c r="N152" s="28"/>
      <c r="O152" s="28"/>
    </row>
    <row r="153" customFormat="false" ht="16.4" hidden="false" customHeight="false" outlineLevel="0" collapsed="false">
      <c r="A153" s="31" t="s">
        <v>179</v>
      </c>
      <c r="B153" s="32" t="s">
        <v>33</v>
      </c>
      <c r="C153" s="27" t="n">
        <v>1</v>
      </c>
      <c r="D153" s="27" t="n">
        <v>6</v>
      </c>
      <c r="E153" s="25"/>
      <c r="F153" s="26" t="n">
        <f aca="false">(E153)/I153</f>
        <v>0</v>
      </c>
      <c r="G153" s="26" t="n">
        <f aca="false">(K153/100*L153/100*M153/100)*E153</f>
        <v>0</v>
      </c>
      <c r="H153" s="26" t="n">
        <f aca="false">E153*J153</f>
        <v>0</v>
      </c>
      <c r="I153" s="27" t="n">
        <v>60</v>
      </c>
      <c r="J153" s="27" t="n">
        <v>1.041</v>
      </c>
      <c r="K153" s="27" t="n">
        <v>38.5</v>
      </c>
      <c r="L153" s="27" t="n">
        <v>23.5</v>
      </c>
      <c r="M153" s="27" t="n">
        <v>28.6</v>
      </c>
      <c r="N153" s="28"/>
      <c r="O153" s="28"/>
    </row>
    <row r="154" customFormat="false" ht="16.4" hidden="false" customHeight="false" outlineLevel="0" collapsed="false">
      <c r="A154" s="31" t="s">
        <v>180</v>
      </c>
      <c r="B154" s="32" t="s">
        <v>33</v>
      </c>
      <c r="C154" s="27" t="n">
        <v>1</v>
      </c>
      <c r="D154" s="27" t="n">
        <v>6</v>
      </c>
      <c r="E154" s="25"/>
      <c r="F154" s="26" t="n">
        <f aca="false">(E154)/I154</f>
        <v>0</v>
      </c>
      <c r="G154" s="26" t="n">
        <f aca="false">(K154/100*L154/100*M154/100)*E154</f>
        <v>0</v>
      </c>
      <c r="H154" s="26" t="n">
        <f aca="false">E154*J154</f>
        <v>0</v>
      </c>
      <c r="I154" s="27" t="n">
        <v>60</v>
      </c>
      <c r="J154" s="27" t="n">
        <v>1.041</v>
      </c>
      <c r="K154" s="27" t="n">
        <v>38.5</v>
      </c>
      <c r="L154" s="27" t="n">
        <v>23.5</v>
      </c>
      <c r="M154" s="27" t="n">
        <v>28.6</v>
      </c>
      <c r="N154" s="28"/>
      <c r="O154" s="28"/>
    </row>
    <row r="155" customFormat="false" ht="16.4" hidden="false" customHeight="false" outlineLevel="0" collapsed="false">
      <c r="A155" s="31" t="s">
        <v>181</v>
      </c>
      <c r="B155" s="32" t="s">
        <v>33</v>
      </c>
      <c r="C155" s="27" t="n">
        <v>1</v>
      </c>
      <c r="D155" s="27" t="n">
        <v>6</v>
      </c>
      <c r="E155" s="25"/>
      <c r="F155" s="26" t="n">
        <f aca="false">(E155)/I155</f>
        <v>0</v>
      </c>
      <c r="G155" s="26" t="n">
        <f aca="false">(K155/100*L155/100*M155/100)*E155</f>
        <v>0</v>
      </c>
      <c r="H155" s="26" t="n">
        <f aca="false">E155*J155</f>
        <v>0</v>
      </c>
      <c r="I155" s="27" t="n">
        <v>60</v>
      </c>
      <c r="J155" s="27" t="n">
        <v>1.041</v>
      </c>
      <c r="K155" s="27" t="n">
        <v>38.5</v>
      </c>
      <c r="L155" s="27" t="n">
        <v>23.5</v>
      </c>
      <c r="M155" s="27" t="n">
        <v>28.6</v>
      </c>
      <c r="N155" s="28"/>
      <c r="O155" s="28"/>
    </row>
    <row r="156" customFormat="false" ht="16.4" hidden="false" customHeight="false" outlineLevel="0" collapsed="false">
      <c r="A156" s="31" t="s">
        <v>182</v>
      </c>
      <c r="B156" s="32" t="s">
        <v>33</v>
      </c>
      <c r="C156" s="27" t="n">
        <v>1</v>
      </c>
      <c r="D156" s="27" t="n">
        <v>6</v>
      </c>
      <c r="E156" s="25"/>
      <c r="F156" s="26" t="n">
        <f aca="false">(E156)/I156</f>
        <v>0</v>
      </c>
      <c r="G156" s="26" t="n">
        <f aca="false">(K156/100*L156/100*M156/100)*E156</f>
        <v>0</v>
      </c>
      <c r="H156" s="26" t="n">
        <f aca="false">E156*J156</f>
        <v>0</v>
      </c>
      <c r="I156" s="27" t="n">
        <v>60</v>
      </c>
      <c r="J156" s="27" t="n">
        <v>1.041</v>
      </c>
      <c r="K156" s="27" t="n">
        <v>38.5</v>
      </c>
      <c r="L156" s="27" t="n">
        <v>23.5</v>
      </c>
      <c r="M156" s="27" t="n">
        <v>28.6</v>
      </c>
      <c r="N156" s="28"/>
      <c r="O156" s="28"/>
    </row>
    <row r="157" customFormat="false" ht="16.4" hidden="false" customHeight="false" outlineLevel="0" collapsed="false">
      <c r="A157" s="31" t="s">
        <v>183</v>
      </c>
      <c r="B157" s="32" t="s">
        <v>33</v>
      </c>
      <c r="C157" s="27" t="n">
        <v>1</v>
      </c>
      <c r="D157" s="27" t="n">
        <v>6</v>
      </c>
      <c r="E157" s="25"/>
      <c r="F157" s="26" t="n">
        <f aca="false">(E157)/I157</f>
        <v>0</v>
      </c>
      <c r="G157" s="26" t="n">
        <f aca="false">(K157/100*L157/100*M157/100)*E157</f>
        <v>0</v>
      </c>
      <c r="H157" s="26" t="n">
        <f aca="false">E157*J157</f>
        <v>0</v>
      </c>
      <c r="I157" s="27" t="n">
        <v>60</v>
      </c>
      <c r="J157" s="27" t="n">
        <v>1.041</v>
      </c>
      <c r="K157" s="27" t="n">
        <v>38.5</v>
      </c>
      <c r="L157" s="27" t="n">
        <v>23.5</v>
      </c>
      <c r="M157" s="27" t="n">
        <v>28.6</v>
      </c>
      <c r="N157" s="28"/>
      <c r="O157" s="28"/>
    </row>
    <row r="158" customFormat="false" ht="15" hidden="false" customHeight="false" outlineLevel="0" collapsed="false">
      <c r="A158" s="16" t="s">
        <v>184</v>
      </c>
      <c r="B158" s="16"/>
      <c r="C158" s="18"/>
      <c r="D158" s="19"/>
      <c r="E158" s="20"/>
      <c r="F158" s="20"/>
      <c r="G158" s="20"/>
      <c r="H158" s="20"/>
      <c r="I158" s="20"/>
      <c r="J158" s="20"/>
      <c r="K158" s="20"/>
      <c r="L158" s="20"/>
      <c r="M158" s="20"/>
      <c r="N158" s="21"/>
      <c r="O158" s="21"/>
    </row>
    <row r="159" customFormat="false" ht="16.4" hidden="false" customHeight="false" outlineLevel="0" collapsed="false">
      <c r="A159" s="31" t="s">
        <v>185</v>
      </c>
      <c r="B159" s="32" t="s">
        <v>166</v>
      </c>
      <c r="C159" s="27" t="n">
        <v>20</v>
      </c>
      <c r="D159" s="27" t="n">
        <v>6</v>
      </c>
      <c r="E159" s="25"/>
      <c r="F159" s="26" t="n">
        <f aca="false">(E159)/I159</f>
        <v>0</v>
      </c>
      <c r="G159" s="26" t="n">
        <f aca="false">(K159/100*L159/100*M159/100)*E159</f>
        <v>0</v>
      </c>
      <c r="H159" s="26" t="n">
        <f aca="false">E159*J159</f>
        <v>0</v>
      </c>
      <c r="I159" s="27" t="n">
        <v>24</v>
      </c>
      <c r="J159" s="27" t="n">
        <v>3.94</v>
      </c>
      <c r="K159" s="27" t="n">
        <v>55</v>
      </c>
      <c r="L159" s="27" t="n">
        <v>39</v>
      </c>
      <c r="M159" s="27" t="n">
        <v>28</v>
      </c>
      <c r="N159" s="28"/>
      <c r="O159" s="28"/>
    </row>
    <row r="160" customFormat="false" ht="16.4" hidden="false" customHeight="false" outlineLevel="0" collapsed="false">
      <c r="A160" s="31" t="s">
        <v>186</v>
      </c>
      <c r="B160" s="32" t="s">
        <v>166</v>
      </c>
      <c r="C160" s="27" t="n">
        <v>20</v>
      </c>
      <c r="D160" s="27" t="n">
        <v>6</v>
      </c>
      <c r="E160" s="25"/>
      <c r="F160" s="26" t="n">
        <f aca="false">(E160)/I160</f>
        <v>0</v>
      </c>
      <c r="G160" s="26" t="n">
        <f aca="false">(K160/100*L160/100*M160/100)*E160</f>
        <v>0</v>
      </c>
      <c r="H160" s="26" t="n">
        <f aca="false">E160*J160</f>
        <v>0</v>
      </c>
      <c r="I160" s="27" t="n">
        <v>24</v>
      </c>
      <c r="J160" s="27" t="n">
        <v>3.94</v>
      </c>
      <c r="K160" s="27" t="n">
        <v>55</v>
      </c>
      <c r="L160" s="27" t="n">
        <v>39</v>
      </c>
      <c r="M160" s="27" t="n">
        <v>28</v>
      </c>
      <c r="N160" s="28"/>
      <c r="O160" s="28"/>
    </row>
    <row r="161" customFormat="false" ht="16.4" hidden="false" customHeight="false" outlineLevel="0" collapsed="false">
      <c r="A161" s="31" t="s">
        <v>187</v>
      </c>
      <c r="B161" s="32" t="s">
        <v>166</v>
      </c>
      <c r="C161" s="27" t="n">
        <v>20</v>
      </c>
      <c r="D161" s="27" t="n">
        <v>6</v>
      </c>
      <c r="E161" s="25"/>
      <c r="F161" s="26" t="n">
        <f aca="false">(E161)/I161</f>
        <v>0</v>
      </c>
      <c r="G161" s="26" t="n">
        <f aca="false">(K161/100*L161/100*M161/100)*E161</f>
        <v>0</v>
      </c>
      <c r="H161" s="26" t="n">
        <f aca="false">E161*J161</f>
        <v>0</v>
      </c>
      <c r="I161" s="27" t="n">
        <v>24</v>
      </c>
      <c r="J161" s="27" t="n">
        <v>3.94</v>
      </c>
      <c r="K161" s="27" t="n">
        <v>55</v>
      </c>
      <c r="L161" s="27" t="n">
        <v>39</v>
      </c>
      <c r="M161" s="27" t="n">
        <v>28</v>
      </c>
      <c r="N161" s="28"/>
      <c r="O161" s="28"/>
    </row>
    <row r="162" customFormat="false" ht="16.4" hidden="false" customHeight="false" outlineLevel="0" collapsed="false">
      <c r="A162" s="31" t="s">
        <v>188</v>
      </c>
      <c r="B162" s="32" t="s">
        <v>166</v>
      </c>
      <c r="C162" s="27" t="n">
        <v>20</v>
      </c>
      <c r="D162" s="27" t="n">
        <v>6</v>
      </c>
      <c r="E162" s="25"/>
      <c r="F162" s="26" t="n">
        <f aca="false">(E162)/I162</f>
        <v>0</v>
      </c>
      <c r="G162" s="26" t="n">
        <f aca="false">(K162/100*L162/100*M162/100)*E162</f>
        <v>0</v>
      </c>
      <c r="H162" s="26" t="n">
        <f aca="false">E162*J162</f>
        <v>0</v>
      </c>
      <c r="I162" s="27" t="n">
        <v>24</v>
      </c>
      <c r="J162" s="27" t="n">
        <v>3.94</v>
      </c>
      <c r="K162" s="27" t="n">
        <v>55</v>
      </c>
      <c r="L162" s="27" t="n">
        <v>39</v>
      </c>
      <c r="M162" s="27" t="n">
        <v>28</v>
      </c>
      <c r="N162" s="28"/>
      <c r="O162" s="28"/>
    </row>
    <row r="163" customFormat="false" ht="16.4" hidden="false" customHeight="false" outlineLevel="0" collapsed="false">
      <c r="A163" s="31" t="s">
        <v>189</v>
      </c>
      <c r="B163" s="32" t="s">
        <v>166</v>
      </c>
      <c r="C163" s="27" t="n">
        <v>20</v>
      </c>
      <c r="D163" s="27" t="n">
        <v>6</v>
      </c>
      <c r="E163" s="25"/>
      <c r="F163" s="26" t="n">
        <f aca="false">(E163)/I163</f>
        <v>0</v>
      </c>
      <c r="G163" s="26" t="n">
        <f aca="false">(K163/100*L163/100*M163/100)*E163</f>
        <v>0</v>
      </c>
      <c r="H163" s="26" t="n">
        <f aca="false">E163*J163</f>
        <v>0</v>
      </c>
      <c r="I163" s="27" t="n">
        <v>24</v>
      </c>
      <c r="J163" s="27" t="n">
        <v>3.94</v>
      </c>
      <c r="K163" s="27" t="n">
        <v>55</v>
      </c>
      <c r="L163" s="27" t="n">
        <v>39</v>
      </c>
      <c r="M163" s="27" t="n">
        <v>28</v>
      </c>
      <c r="N163" s="28"/>
      <c r="O163" s="28"/>
    </row>
    <row r="164" customFormat="false" ht="16.4" hidden="false" customHeight="false" outlineLevel="0" collapsed="false">
      <c r="A164" s="31" t="s">
        <v>190</v>
      </c>
      <c r="B164" s="32" t="s">
        <v>166</v>
      </c>
      <c r="C164" s="27" t="n">
        <v>20</v>
      </c>
      <c r="D164" s="27" t="n">
        <v>6</v>
      </c>
      <c r="E164" s="25"/>
      <c r="F164" s="26" t="n">
        <f aca="false">(E164)/I164</f>
        <v>0</v>
      </c>
      <c r="G164" s="26" t="n">
        <f aca="false">(K164/100*L164/100*M164/100)*E164</f>
        <v>0</v>
      </c>
      <c r="H164" s="26" t="n">
        <f aca="false">E164*J164</f>
        <v>0</v>
      </c>
      <c r="I164" s="27" t="n">
        <v>24</v>
      </c>
      <c r="J164" s="27" t="n">
        <v>3.94</v>
      </c>
      <c r="K164" s="27" t="n">
        <v>55</v>
      </c>
      <c r="L164" s="27" t="n">
        <v>39</v>
      </c>
      <c r="M164" s="27" t="n">
        <v>28</v>
      </c>
      <c r="N164" s="28"/>
      <c r="O164" s="28"/>
    </row>
    <row r="165" customFormat="false" ht="31.3" hidden="false" customHeight="false" outlineLevel="0" collapsed="false">
      <c r="A165" s="31" t="s">
        <v>191</v>
      </c>
      <c r="B165" s="32" t="s">
        <v>166</v>
      </c>
      <c r="C165" s="27" t="n">
        <v>20</v>
      </c>
      <c r="D165" s="27" t="n">
        <v>6</v>
      </c>
      <c r="E165" s="25"/>
      <c r="F165" s="26" t="n">
        <f aca="false">(E165)/I165</f>
        <v>0</v>
      </c>
      <c r="G165" s="26" t="n">
        <f aca="false">(K165/100*L165/100*M165/100)*E165</f>
        <v>0</v>
      </c>
      <c r="H165" s="26" t="n">
        <f aca="false">E165*J165</f>
        <v>0</v>
      </c>
      <c r="I165" s="27" t="n">
        <v>24</v>
      </c>
      <c r="J165" s="27" t="n">
        <v>3.94</v>
      </c>
      <c r="K165" s="27" t="n">
        <v>55</v>
      </c>
      <c r="L165" s="27" t="n">
        <v>39</v>
      </c>
      <c r="M165" s="27" t="n">
        <v>28</v>
      </c>
      <c r="N165" s="28"/>
      <c r="O165" s="28"/>
    </row>
    <row r="166" customFormat="false" ht="16.4" hidden="false" customHeight="false" outlineLevel="0" collapsed="false">
      <c r="A166" s="31" t="s">
        <v>192</v>
      </c>
      <c r="B166" s="32" t="s">
        <v>166</v>
      </c>
      <c r="C166" s="27" t="n">
        <v>20</v>
      </c>
      <c r="D166" s="27" t="n">
        <v>6</v>
      </c>
      <c r="E166" s="25"/>
      <c r="F166" s="26" t="n">
        <f aca="false">(E166)/I166</f>
        <v>0</v>
      </c>
      <c r="G166" s="26" t="n">
        <f aca="false">(K166/100*L166/100*M166/100)*E166</f>
        <v>0</v>
      </c>
      <c r="H166" s="26" t="n">
        <f aca="false">E166*J166</f>
        <v>0</v>
      </c>
      <c r="I166" s="27" t="n">
        <v>24</v>
      </c>
      <c r="J166" s="27" t="n">
        <v>3.94</v>
      </c>
      <c r="K166" s="27" t="n">
        <v>55</v>
      </c>
      <c r="L166" s="27" t="n">
        <v>39</v>
      </c>
      <c r="M166" s="27" t="n">
        <v>28</v>
      </c>
      <c r="N166" s="28"/>
      <c r="O166" s="28"/>
    </row>
    <row r="167" customFormat="false" ht="16.4" hidden="false" customHeight="false" outlineLevel="0" collapsed="false">
      <c r="A167" s="31" t="s">
        <v>193</v>
      </c>
      <c r="B167" s="32" t="s">
        <v>166</v>
      </c>
      <c r="C167" s="27" t="n">
        <v>20</v>
      </c>
      <c r="D167" s="27" t="n">
        <v>6</v>
      </c>
      <c r="E167" s="25"/>
      <c r="F167" s="26" t="n">
        <f aca="false">(E167)/I167</f>
        <v>0</v>
      </c>
      <c r="G167" s="26" t="n">
        <f aca="false">(K167/100*L167/100*M167/100)*E167</f>
        <v>0</v>
      </c>
      <c r="H167" s="26" t="n">
        <f aca="false">E167*J167</f>
        <v>0</v>
      </c>
      <c r="I167" s="27" t="n">
        <v>24</v>
      </c>
      <c r="J167" s="27" t="n">
        <v>3.94</v>
      </c>
      <c r="K167" s="27" t="n">
        <v>55</v>
      </c>
      <c r="L167" s="27" t="n">
        <v>39</v>
      </c>
      <c r="M167" s="27" t="n">
        <v>28</v>
      </c>
      <c r="N167" s="28"/>
      <c r="O167" s="28"/>
    </row>
    <row r="168" customFormat="false" ht="16.4" hidden="false" customHeight="false" outlineLevel="0" collapsed="false">
      <c r="A168" s="31" t="s">
        <v>194</v>
      </c>
      <c r="B168" s="32" t="s">
        <v>166</v>
      </c>
      <c r="C168" s="27" t="n">
        <v>20</v>
      </c>
      <c r="D168" s="27" t="n">
        <v>6</v>
      </c>
      <c r="E168" s="25"/>
      <c r="F168" s="26" t="n">
        <f aca="false">(E168)/I168</f>
        <v>0</v>
      </c>
      <c r="G168" s="26" t="n">
        <f aca="false">(K168/100*L168/100*M168/100)*E168</f>
        <v>0</v>
      </c>
      <c r="H168" s="26" t="n">
        <f aca="false">E168*J168</f>
        <v>0</v>
      </c>
      <c r="I168" s="27" t="n">
        <v>24</v>
      </c>
      <c r="J168" s="27" t="n">
        <v>3.94</v>
      </c>
      <c r="K168" s="27" t="n">
        <v>55</v>
      </c>
      <c r="L168" s="27" t="n">
        <v>39</v>
      </c>
      <c r="M168" s="27" t="n">
        <v>28</v>
      </c>
      <c r="N168" s="28"/>
      <c r="O168" s="28"/>
    </row>
    <row r="169" customFormat="false" ht="15" hidden="false" customHeight="false" outlineLevel="0" collapsed="false">
      <c r="A169" s="16" t="s">
        <v>195</v>
      </c>
      <c r="B169" s="17"/>
      <c r="C169" s="18"/>
      <c r="D169" s="19"/>
      <c r="E169" s="20"/>
      <c r="F169" s="20"/>
      <c r="G169" s="20"/>
      <c r="H169" s="20"/>
      <c r="I169" s="20"/>
      <c r="J169" s="20"/>
      <c r="K169" s="20"/>
      <c r="L169" s="20"/>
      <c r="M169" s="20"/>
      <c r="N169" s="21"/>
      <c r="O169" s="21"/>
    </row>
    <row r="170" customFormat="false" ht="16.4" hidden="false" customHeight="false" outlineLevel="0" collapsed="false">
      <c r="A170" s="31" t="s">
        <v>196</v>
      </c>
      <c r="B170" s="32" t="s">
        <v>197</v>
      </c>
      <c r="C170" s="27" t="n">
        <v>22</v>
      </c>
      <c r="D170" s="27" t="n">
        <v>6</v>
      </c>
      <c r="E170" s="25"/>
      <c r="F170" s="26" t="n">
        <f aca="false">(E170)/I170</f>
        <v>0</v>
      </c>
      <c r="G170" s="26" t="n">
        <f aca="false">(K170/100*L170/100*M170/100)*E170</f>
        <v>0</v>
      </c>
      <c r="H170" s="26" t="n">
        <f aca="false">E170*J170</f>
        <v>0</v>
      </c>
      <c r="I170" s="27" t="n">
        <v>24</v>
      </c>
      <c r="J170" s="27" t="n">
        <v>3.612</v>
      </c>
      <c r="K170" s="27" t="n">
        <v>55</v>
      </c>
      <c r="L170" s="27" t="n">
        <v>39</v>
      </c>
      <c r="M170" s="27" t="n">
        <v>28</v>
      </c>
      <c r="N170" s="28" t="s">
        <v>198</v>
      </c>
      <c r="O170" s="28"/>
    </row>
    <row r="171" customFormat="false" ht="16.4" hidden="false" customHeight="false" outlineLevel="0" collapsed="false">
      <c r="A171" s="31" t="s">
        <v>199</v>
      </c>
      <c r="B171" s="32" t="s">
        <v>197</v>
      </c>
      <c r="C171" s="27" t="n">
        <v>22</v>
      </c>
      <c r="D171" s="27" t="n">
        <v>6</v>
      </c>
      <c r="E171" s="25"/>
      <c r="F171" s="26" t="n">
        <f aca="false">(E171)/I171</f>
        <v>0</v>
      </c>
      <c r="G171" s="26" t="n">
        <f aca="false">(K171/100*L171/100*M171/100)*E171</f>
        <v>0</v>
      </c>
      <c r="H171" s="26" t="n">
        <f aca="false">E171*J171</f>
        <v>0</v>
      </c>
      <c r="I171" s="27" t="n">
        <v>24</v>
      </c>
      <c r="J171" s="27" t="n">
        <v>3.612</v>
      </c>
      <c r="K171" s="27" t="n">
        <v>55</v>
      </c>
      <c r="L171" s="27" t="n">
        <v>39</v>
      </c>
      <c r="M171" s="27" t="n">
        <v>28</v>
      </c>
      <c r="N171" s="28" t="s">
        <v>200</v>
      </c>
      <c r="O171" s="28"/>
    </row>
    <row r="172" customFormat="false" ht="16.4" hidden="false" customHeight="false" outlineLevel="0" collapsed="false">
      <c r="A172" s="31" t="s">
        <v>201</v>
      </c>
      <c r="B172" s="32" t="s">
        <v>197</v>
      </c>
      <c r="C172" s="27" t="n">
        <v>22</v>
      </c>
      <c r="D172" s="27" t="n">
        <v>6</v>
      </c>
      <c r="E172" s="25"/>
      <c r="F172" s="26" t="n">
        <f aca="false">(E172)/I172</f>
        <v>0</v>
      </c>
      <c r="G172" s="26" t="n">
        <f aca="false">(K172/100*L172/100*M172/100)*E172</f>
        <v>0</v>
      </c>
      <c r="H172" s="26" t="n">
        <f aca="false">E172*J172</f>
        <v>0</v>
      </c>
      <c r="I172" s="27" t="n">
        <v>24</v>
      </c>
      <c r="J172" s="27" t="n">
        <v>3.612</v>
      </c>
      <c r="K172" s="27" t="n">
        <v>55</v>
      </c>
      <c r="L172" s="27" t="n">
        <v>39</v>
      </c>
      <c r="M172" s="27" t="n">
        <v>28</v>
      </c>
      <c r="N172" s="28" t="s">
        <v>202</v>
      </c>
      <c r="O172" s="28"/>
    </row>
    <row r="173" customFormat="false" ht="16.4" hidden="false" customHeight="false" outlineLevel="0" collapsed="false">
      <c r="A173" s="31" t="s">
        <v>203</v>
      </c>
      <c r="B173" s="32" t="s">
        <v>197</v>
      </c>
      <c r="C173" s="27" t="n">
        <v>22</v>
      </c>
      <c r="D173" s="27" t="n">
        <v>6</v>
      </c>
      <c r="E173" s="25"/>
      <c r="F173" s="26" t="n">
        <f aca="false">(E173)/I173</f>
        <v>0</v>
      </c>
      <c r="G173" s="26" t="n">
        <f aca="false">(K173/100*L173/100*M173/100)*E173</f>
        <v>0</v>
      </c>
      <c r="H173" s="26" t="n">
        <f aca="false">E173*J173</f>
        <v>0</v>
      </c>
      <c r="I173" s="27" t="n">
        <v>24</v>
      </c>
      <c r="J173" s="27" t="n">
        <v>3.612</v>
      </c>
      <c r="K173" s="27" t="n">
        <v>55</v>
      </c>
      <c r="L173" s="27" t="n">
        <v>39</v>
      </c>
      <c r="M173" s="27" t="n">
        <v>28</v>
      </c>
      <c r="N173" s="28" t="s">
        <v>204</v>
      </c>
      <c r="O173" s="28"/>
    </row>
    <row r="174" customFormat="false" ht="15" hidden="false" customHeight="false" outlineLevel="0" collapsed="false">
      <c r="A174" s="16" t="s">
        <v>205</v>
      </c>
      <c r="B174" s="17"/>
      <c r="C174" s="18"/>
      <c r="D174" s="19"/>
      <c r="E174" s="20"/>
      <c r="F174" s="20"/>
      <c r="G174" s="20"/>
      <c r="H174" s="20"/>
      <c r="I174" s="20"/>
      <c r="J174" s="20"/>
      <c r="K174" s="20"/>
      <c r="L174" s="20"/>
      <c r="M174" s="20"/>
      <c r="N174" s="21"/>
      <c r="O174" s="21"/>
    </row>
    <row r="175" customFormat="false" ht="16.4" hidden="false" customHeight="false" outlineLevel="0" collapsed="false">
      <c r="A175" s="31" t="s">
        <v>206</v>
      </c>
      <c r="B175" s="32" t="s">
        <v>168</v>
      </c>
      <c r="C175" s="27" t="n">
        <v>20</v>
      </c>
      <c r="D175" s="27" t="n">
        <v>6</v>
      </c>
      <c r="E175" s="25"/>
      <c r="F175" s="26" t="n">
        <f aca="false">(E175)/I175</f>
        <v>0</v>
      </c>
      <c r="G175" s="26" t="n">
        <f aca="false">(K175/100*L175/100*M175/100)*E175</f>
        <v>0</v>
      </c>
      <c r="H175" s="26" t="n">
        <f aca="false">E175*J175</f>
        <v>0</v>
      </c>
      <c r="I175" s="27" t="n">
        <v>24</v>
      </c>
      <c r="J175" s="27" t="n">
        <v>3.612</v>
      </c>
      <c r="K175" s="27" t="n">
        <v>55</v>
      </c>
      <c r="L175" s="27" t="n">
        <v>39</v>
      </c>
      <c r="M175" s="27" t="n">
        <v>28</v>
      </c>
      <c r="N175" s="28" t="s">
        <v>198</v>
      </c>
      <c r="O175" s="28"/>
    </row>
    <row r="176" customFormat="false" ht="16.4" hidden="false" customHeight="false" outlineLevel="0" collapsed="false">
      <c r="A176" s="31" t="s">
        <v>207</v>
      </c>
      <c r="B176" s="32" t="s">
        <v>168</v>
      </c>
      <c r="C176" s="27" t="n">
        <v>20</v>
      </c>
      <c r="D176" s="27" t="n">
        <v>6</v>
      </c>
      <c r="E176" s="25"/>
      <c r="F176" s="26" t="n">
        <f aca="false">(E176)/I176</f>
        <v>0</v>
      </c>
      <c r="G176" s="26" t="n">
        <f aca="false">(K176/100*L176/100*M176/100)*E176</f>
        <v>0</v>
      </c>
      <c r="H176" s="26" t="n">
        <f aca="false">E176*J176</f>
        <v>0</v>
      </c>
      <c r="I176" s="27" t="n">
        <v>24</v>
      </c>
      <c r="J176" s="27" t="n">
        <v>3.612</v>
      </c>
      <c r="K176" s="27" t="n">
        <v>55</v>
      </c>
      <c r="L176" s="27" t="n">
        <v>39</v>
      </c>
      <c r="M176" s="27" t="n">
        <v>28</v>
      </c>
      <c r="N176" s="28" t="s">
        <v>200</v>
      </c>
      <c r="O176" s="28"/>
    </row>
    <row r="177" customFormat="false" ht="16.4" hidden="false" customHeight="false" outlineLevel="0" collapsed="false">
      <c r="A177" s="31" t="s">
        <v>208</v>
      </c>
      <c r="B177" s="32" t="s">
        <v>168</v>
      </c>
      <c r="C177" s="27" t="n">
        <v>20</v>
      </c>
      <c r="D177" s="27" t="n">
        <v>6</v>
      </c>
      <c r="E177" s="25"/>
      <c r="F177" s="26" t="n">
        <f aca="false">(E177)/I177</f>
        <v>0</v>
      </c>
      <c r="G177" s="26" t="n">
        <f aca="false">(K177/100*L177/100*M177/100)*E177</f>
        <v>0</v>
      </c>
      <c r="H177" s="26" t="n">
        <f aca="false">E177*J177</f>
        <v>0</v>
      </c>
      <c r="I177" s="27" t="n">
        <v>24</v>
      </c>
      <c r="J177" s="27" t="n">
        <v>3.612</v>
      </c>
      <c r="K177" s="27" t="n">
        <v>55</v>
      </c>
      <c r="L177" s="27" t="n">
        <v>39</v>
      </c>
      <c r="M177" s="27" t="n">
        <v>28</v>
      </c>
      <c r="N177" s="28" t="s">
        <v>202</v>
      </c>
      <c r="O177" s="28"/>
    </row>
    <row r="178" customFormat="false" ht="16.4" hidden="false" customHeight="false" outlineLevel="0" collapsed="false">
      <c r="A178" s="31" t="s">
        <v>209</v>
      </c>
      <c r="B178" s="32" t="s">
        <v>168</v>
      </c>
      <c r="C178" s="27" t="n">
        <v>20</v>
      </c>
      <c r="D178" s="27" t="n">
        <v>6</v>
      </c>
      <c r="E178" s="25"/>
      <c r="F178" s="26" t="n">
        <f aca="false">(E178)/I178</f>
        <v>0</v>
      </c>
      <c r="G178" s="26" t="n">
        <f aca="false">(K178/100*L178/100*M178/100)*E178</f>
        <v>0</v>
      </c>
      <c r="H178" s="26" t="n">
        <f aca="false">E178*J178</f>
        <v>0</v>
      </c>
      <c r="I178" s="27" t="n">
        <v>24</v>
      </c>
      <c r="J178" s="27" t="n">
        <v>3.612</v>
      </c>
      <c r="K178" s="27" t="n">
        <v>55</v>
      </c>
      <c r="L178" s="27" t="n">
        <v>39</v>
      </c>
      <c r="M178" s="27" t="n">
        <v>28</v>
      </c>
      <c r="N178" s="28" t="s">
        <v>204</v>
      </c>
      <c r="O178" s="28"/>
    </row>
    <row r="179" customFormat="false" ht="16.4" hidden="false" customHeight="false" outlineLevel="0" collapsed="false">
      <c r="A179" s="31" t="s">
        <v>210</v>
      </c>
      <c r="B179" s="32" t="s">
        <v>168</v>
      </c>
      <c r="C179" s="27" t="n">
        <v>20</v>
      </c>
      <c r="D179" s="27" t="n">
        <v>6</v>
      </c>
      <c r="E179" s="25"/>
      <c r="F179" s="26"/>
      <c r="G179" s="26"/>
      <c r="H179" s="26"/>
      <c r="I179" s="27"/>
      <c r="J179" s="27"/>
      <c r="K179" s="27"/>
      <c r="L179" s="27"/>
      <c r="M179" s="27"/>
      <c r="N179" s="28"/>
      <c r="O179" s="28"/>
    </row>
    <row r="180" customFormat="false" ht="16.4" hidden="false" customHeight="false" outlineLevel="0" collapsed="false">
      <c r="A180" s="31" t="s">
        <v>211</v>
      </c>
      <c r="B180" s="32" t="s">
        <v>168</v>
      </c>
      <c r="C180" s="27" t="n">
        <v>20</v>
      </c>
      <c r="D180" s="27" t="n">
        <v>6</v>
      </c>
      <c r="E180" s="25"/>
      <c r="F180" s="26"/>
      <c r="G180" s="26"/>
      <c r="H180" s="26"/>
      <c r="I180" s="27"/>
      <c r="J180" s="27"/>
      <c r="K180" s="27"/>
      <c r="L180" s="27"/>
      <c r="M180" s="27"/>
      <c r="N180" s="28"/>
      <c r="O180" s="28"/>
    </row>
    <row r="181" customFormat="false" ht="16.4" hidden="false" customHeight="false" outlineLevel="0" collapsed="false">
      <c r="A181" s="31" t="s">
        <v>212</v>
      </c>
      <c r="B181" s="32" t="s">
        <v>168</v>
      </c>
      <c r="C181" s="27" t="n">
        <v>20</v>
      </c>
      <c r="D181" s="27" t="n">
        <v>6</v>
      </c>
      <c r="E181" s="25"/>
      <c r="F181" s="26"/>
      <c r="G181" s="26"/>
      <c r="H181" s="26"/>
      <c r="I181" s="27"/>
      <c r="J181" s="27"/>
      <c r="K181" s="27"/>
      <c r="L181" s="27"/>
      <c r="M181" s="27"/>
      <c r="N181" s="28"/>
      <c r="O181" s="28"/>
    </row>
    <row r="182" customFormat="false" ht="16.4" hidden="false" customHeight="false" outlineLevel="0" collapsed="false">
      <c r="A182" s="31" t="s">
        <v>213</v>
      </c>
      <c r="B182" s="32" t="s">
        <v>168</v>
      </c>
      <c r="C182" s="27" t="n">
        <v>20</v>
      </c>
      <c r="D182" s="27" t="n">
        <v>6</v>
      </c>
      <c r="E182" s="25"/>
      <c r="F182" s="26"/>
      <c r="G182" s="26"/>
      <c r="H182" s="26"/>
      <c r="I182" s="27"/>
      <c r="J182" s="27"/>
      <c r="K182" s="27"/>
      <c r="L182" s="27"/>
      <c r="M182" s="27"/>
      <c r="N182" s="28"/>
      <c r="O182" s="28"/>
    </row>
    <row r="183" customFormat="false" ht="16.4" hidden="false" customHeight="false" outlineLevel="0" collapsed="false">
      <c r="A183" s="31" t="s">
        <v>214</v>
      </c>
      <c r="B183" s="32" t="s">
        <v>168</v>
      </c>
      <c r="C183" s="27" t="n">
        <v>20</v>
      </c>
      <c r="D183" s="27" t="n">
        <v>6</v>
      </c>
      <c r="E183" s="25"/>
      <c r="F183" s="26"/>
      <c r="G183" s="26"/>
      <c r="H183" s="26"/>
      <c r="I183" s="27"/>
      <c r="J183" s="27"/>
      <c r="K183" s="27"/>
      <c r="L183" s="27"/>
      <c r="M183" s="27"/>
      <c r="N183" s="28"/>
      <c r="O183" s="28"/>
    </row>
    <row r="184" customFormat="false" ht="16.4" hidden="false" customHeight="false" outlineLevel="0" collapsed="false">
      <c r="A184" s="31" t="s">
        <v>215</v>
      </c>
      <c r="B184" s="32" t="s">
        <v>168</v>
      </c>
      <c r="C184" s="27" t="n">
        <v>20</v>
      </c>
      <c r="D184" s="27" t="n">
        <v>6</v>
      </c>
      <c r="E184" s="25"/>
      <c r="F184" s="26"/>
      <c r="G184" s="26"/>
      <c r="H184" s="26"/>
      <c r="I184" s="27"/>
      <c r="J184" s="27"/>
      <c r="K184" s="27"/>
      <c r="L184" s="27"/>
      <c r="M184" s="27"/>
      <c r="N184" s="28"/>
      <c r="O184" s="28"/>
    </row>
    <row r="185" customFormat="false" ht="16.4" hidden="false" customHeight="false" outlineLevel="0" collapsed="false">
      <c r="A185" s="31" t="s">
        <v>216</v>
      </c>
      <c r="B185" s="32" t="s">
        <v>168</v>
      </c>
      <c r="C185" s="27" t="n">
        <v>20</v>
      </c>
      <c r="D185" s="27" t="n">
        <v>6</v>
      </c>
      <c r="E185" s="25"/>
      <c r="F185" s="26"/>
      <c r="G185" s="26"/>
      <c r="H185" s="26"/>
      <c r="I185" s="27"/>
      <c r="J185" s="27"/>
      <c r="K185" s="27"/>
      <c r="L185" s="27"/>
      <c r="M185" s="27"/>
      <c r="N185" s="28"/>
      <c r="O185" s="28"/>
    </row>
    <row r="186" customFormat="false" ht="16.4" hidden="false" customHeight="false" outlineLevel="0" collapsed="false">
      <c r="A186" s="31" t="s">
        <v>217</v>
      </c>
      <c r="B186" s="32" t="s">
        <v>168</v>
      </c>
      <c r="C186" s="27" t="n">
        <v>20</v>
      </c>
      <c r="D186" s="27" t="n">
        <v>6</v>
      </c>
      <c r="E186" s="25"/>
      <c r="F186" s="26"/>
      <c r="G186" s="26"/>
      <c r="H186" s="26"/>
      <c r="I186" s="27"/>
      <c r="J186" s="27"/>
      <c r="K186" s="27"/>
      <c r="L186" s="27"/>
      <c r="M186" s="27"/>
      <c r="N186" s="28"/>
      <c r="O186" s="28"/>
    </row>
    <row r="187" customFormat="false" ht="16.4" hidden="false" customHeight="false" outlineLevel="0" collapsed="false">
      <c r="A187" s="31" t="s">
        <v>218</v>
      </c>
      <c r="B187" s="32" t="s">
        <v>168</v>
      </c>
      <c r="C187" s="27" t="n">
        <v>20</v>
      </c>
      <c r="D187" s="27" t="n">
        <v>6</v>
      </c>
      <c r="E187" s="25"/>
      <c r="F187" s="26"/>
      <c r="G187" s="26"/>
      <c r="H187" s="26"/>
      <c r="I187" s="27"/>
      <c r="J187" s="27"/>
      <c r="K187" s="27"/>
      <c r="L187" s="27"/>
      <c r="M187" s="27"/>
      <c r="N187" s="28"/>
      <c r="O187" s="28"/>
    </row>
    <row r="188" customFormat="false" ht="15" hidden="false" customHeight="false" outlineLevel="0" collapsed="false">
      <c r="A188" s="16" t="s">
        <v>219</v>
      </c>
      <c r="B188" s="17"/>
      <c r="C188" s="18"/>
      <c r="D188" s="19"/>
      <c r="E188" s="20"/>
      <c r="F188" s="20"/>
      <c r="G188" s="20"/>
      <c r="H188" s="20"/>
      <c r="I188" s="20"/>
      <c r="J188" s="20"/>
      <c r="K188" s="20"/>
      <c r="L188" s="20"/>
      <c r="M188" s="20"/>
      <c r="N188" s="21"/>
      <c r="O188" s="21"/>
    </row>
    <row r="189" customFormat="false" ht="16.4" hidden="false" customHeight="false" outlineLevel="0" collapsed="false">
      <c r="A189" s="31" t="s">
        <v>220</v>
      </c>
      <c r="B189" s="32" t="s">
        <v>168</v>
      </c>
      <c r="C189" s="27" t="n">
        <v>24</v>
      </c>
      <c r="D189" s="27" t="n">
        <v>6</v>
      </c>
      <c r="E189" s="25"/>
      <c r="F189" s="26"/>
      <c r="G189" s="26"/>
      <c r="H189" s="26"/>
      <c r="I189" s="27"/>
      <c r="J189" s="27"/>
      <c r="K189" s="27"/>
      <c r="L189" s="27"/>
      <c r="M189" s="27"/>
      <c r="N189" s="28"/>
      <c r="O189" s="28"/>
    </row>
    <row r="190" customFormat="false" ht="16.4" hidden="false" customHeight="false" outlineLevel="0" collapsed="false">
      <c r="A190" s="31" t="s">
        <v>221</v>
      </c>
      <c r="B190" s="32" t="s">
        <v>168</v>
      </c>
      <c r="C190" s="27" t="n">
        <v>24</v>
      </c>
      <c r="D190" s="27" t="n">
        <v>6</v>
      </c>
      <c r="E190" s="25"/>
      <c r="F190" s="26"/>
      <c r="G190" s="26"/>
      <c r="H190" s="26"/>
      <c r="I190" s="27"/>
      <c r="J190" s="27"/>
      <c r="K190" s="27"/>
      <c r="L190" s="27"/>
      <c r="M190" s="27"/>
      <c r="N190" s="28"/>
      <c r="O190" s="28"/>
    </row>
    <row r="191" customFormat="false" ht="16.4" hidden="false" customHeight="false" outlineLevel="0" collapsed="false">
      <c r="A191" s="31" t="s">
        <v>222</v>
      </c>
      <c r="B191" s="32" t="s">
        <v>168</v>
      </c>
      <c r="C191" s="27" t="n">
        <v>24</v>
      </c>
      <c r="D191" s="27" t="n">
        <v>6</v>
      </c>
      <c r="E191" s="25"/>
      <c r="F191" s="26"/>
      <c r="G191" s="26"/>
      <c r="H191" s="26"/>
      <c r="I191" s="27"/>
      <c r="J191" s="27"/>
      <c r="K191" s="27"/>
      <c r="L191" s="27"/>
      <c r="M191" s="27"/>
      <c r="N191" s="28"/>
      <c r="O191" s="28"/>
    </row>
    <row r="192" customFormat="false" ht="16.4" hidden="false" customHeight="false" outlineLevel="0" collapsed="false">
      <c r="A192" s="31" t="s">
        <v>223</v>
      </c>
      <c r="B192" s="32" t="s">
        <v>168</v>
      </c>
      <c r="C192" s="27" t="n">
        <v>24</v>
      </c>
      <c r="D192" s="27" t="n">
        <v>6</v>
      </c>
      <c r="E192" s="25"/>
      <c r="F192" s="26"/>
      <c r="G192" s="26"/>
      <c r="H192" s="26"/>
      <c r="I192" s="27"/>
      <c r="J192" s="27"/>
      <c r="K192" s="27"/>
      <c r="L192" s="27"/>
      <c r="M192" s="27"/>
      <c r="N192" s="28"/>
      <c r="O192" s="28"/>
    </row>
    <row r="193" customFormat="false" ht="15" hidden="false" customHeight="false" outlineLevel="0" collapsed="false">
      <c r="A193" s="16" t="s">
        <v>224</v>
      </c>
      <c r="B193" s="17"/>
      <c r="C193" s="18"/>
      <c r="D193" s="19"/>
      <c r="E193" s="20"/>
      <c r="F193" s="20"/>
      <c r="G193" s="20"/>
      <c r="H193" s="20"/>
      <c r="I193" s="20"/>
      <c r="J193" s="20"/>
      <c r="K193" s="20"/>
      <c r="L193" s="20"/>
      <c r="M193" s="20"/>
      <c r="N193" s="21"/>
      <c r="O193" s="21"/>
    </row>
    <row r="194" customFormat="false" ht="16.4" hidden="false" customHeight="false" outlineLevel="0" collapsed="false">
      <c r="A194" s="31" t="s">
        <v>225</v>
      </c>
      <c r="B194" s="32" t="s">
        <v>126</v>
      </c>
      <c r="C194" s="27" t="n">
        <v>10</v>
      </c>
      <c r="D194" s="27" t="n">
        <v>9</v>
      </c>
      <c r="E194" s="25"/>
      <c r="F194" s="26" t="n">
        <f aca="false">(E194)/I194</f>
        <v>0</v>
      </c>
      <c r="G194" s="26" t="n">
        <f aca="false">(K194/100*L194/100*M194/100)*E194</f>
        <v>0</v>
      </c>
      <c r="H194" s="26" t="n">
        <f aca="false">E194*J194</f>
        <v>0</v>
      </c>
      <c r="I194" s="27" t="n">
        <v>36</v>
      </c>
      <c r="J194" s="27" t="n">
        <v>5.935</v>
      </c>
      <c r="K194" s="27" t="n">
        <v>53</v>
      </c>
      <c r="L194" s="27" t="n">
        <v>26</v>
      </c>
      <c r="M194" s="27" t="n">
        <v>28</v>
      </c>
      <c r="N194" s="28"/>
      <c r="O194" s="28"/>
    </row>
    <row r="195" customFormat="false" ht="16.4" hidden="false" customHeight="false" outlineLevel="0" collapsed="false">
      <c r="A195" s="31" t="s">
        <v>226</v>
      </c>
      <c r="B195" s="32" t="s">
        <v>126</v>
      </c>
      <c r="C195" s="27" t="n">
        <v>10</v>
      </c>
      <c r="D195" s="27" t="n">
        <v>9</v>
      </c>
      <c r="E195" s="25"/>
      <c r="F195" s="26" t="n">
        <f aca="false">(E195)/I195</f>
        <v>0</v>
      </c>
      <c r="G195" s="26" t="n">
        <f aca="false">(K195/100*L195/100*M195/100)*E195</f>
        <v>0</v>
      </c>
      <c r="H195" s="26" t="n">
        <f aca="false">E195*J195</f>
        <v>0</v>
      </c>
      <c r="I195" s="27" t="n">
        <v>36</v>
      </c>
      <c r="J195" s="27" t="n">
        <v>5.935</v>
      </c>
      <c r="K195" s="27" t="n">
        <v>53</v>
      </c>
      <c r="L195" s="27" t="n">
        <v>26</v>
      </c>
      <c r="M195" s="27" t="n">
        <v>28</v>
      </c>
      <c r="N195" s="28"/>
      <c r="O195" s="28"/>
    </row>
    <row r="201" customFormat="false" ht="12.75" hidden="false" customHeight="false" outlineLevel="0" collapsed="false">
      <c r="G201" s="43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2019-05-06T11:07:51Z</dcterms:created>
  <dc:creator>Константин</dc:creator>
  <dc:description/>
  <dc:language>ru-RU</dc:language>
  <cp:lastModifiedBy/>
  <cp:lastPrinted>2026-02-25T07:40:54Z</cp:lastPrinted>
  <dcterms:modified xsi:type="dcterms:W3CDTF">2026-06-16T12:41:33Z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579DECF1EFAF429E8FA3D9305CD4409D</vt:lpwstr>
  </property>
  <property fmtid="{D5CDD505-2E9C-101B-9397-08002B2CF9AE}" pid="3" name="KSOProductBuildVer">
    <vt:lpwstr>1049-10.2.0.7587</vt:lpwstr>
  </property>
</Properties>
</file>